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Pj\P190115701_障害福祉サービス等事業所経営実態把握のための基準・様式等の調査研究\ツール作成\"/>
    </mc:Choice>
  </mc:AlternateContent>
  <xr:revisionPtr revIDLastSave="0" documentId="13_ncr:1_{31EF9EC0-72CB-42E3-A982-DA4D57823628}" xr6:coauthVersionLast="41" xr6:coauthVersionMax="41" xr10:uidLastSave="{00000000-0000-0000-0000-000000000000}"/>
  <workbookProtection lockStructure="1"/>
  <bookViews>
    <workbookView xWindow="-98" yWindow="-98" windowWidth="20715" windowHeight="13425" xr2:uid="{4BB14C77-7D0C-476D-8410-001B65E33728}"/>
  </bookViews>
  <sheets>
    <sheet name="入力票Ａ" sheetId="1" r:id="rId1"/>
    <sheet name="入力票Ｂ" sheetId="3" r:id="rId2"/>
    <sheet name="入力票Ｃ" sheetId="2" r:id="rId3"/>
    <sheet name="repo" sheetId="4" state="hidden" r:id="rId4"/>
  </sheets>
  <definedNames>
    <definedName name="_xlnm.Print_Area" localSheetId="0">入力票Ａ!$A$1:$J$71</definedName>
    <definedName name="_xlnm.Print_Area" localSheetId="1">入力票Ｂ!$A$1:$L$87</definedName>
    <definedName name="_xlnm.Print_Area" localSheetId="2">入力票Ｃ!$A$1:$L$96</definedName>
    <definedName name="service">repo!$A$1:$A$30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6" i="2" l="1"/>
  <c r="L47" i="2"/>
  <c r="L48" i="2"/>
  <c r="L49" i="2"/>
  <c r="L50" i="2"/>
  <c r="L51" i="2"/>
  <c r="L52" i="2"/>
  <c r="L53" i="2"/>
  <c r="L54" i="2"/>
  <c r="L55" i="2"/>
  <c r="L56" i="2"/>
  <c r="L57" i="2"/>
  <c r="L58" i="2"/>
  <c r="L59" i="2"/>
  <c r="L60" i="2"/>
  <c r="L61" i="2"/>
  <c r="L62" i="2"/>
  <c r="L63" i="2"/>
  <c r="L64" i="2"/>
  <c r="L65" i="2"/>
  <c r="L66" i="2"/>
  <c r="L67" i="2"/>
  <c r="L68" i="2"/>
  <c r="L69" i="2"/>
  <c r="L70" i="2"/>
  <c r="L71" i="2"/>
  <c r="L32" i="2"/>
  <c r="L33" i="2"/>
  <c r="L34" i="2"/>
  <c r="L35" i="2"/>
  <c r="L36" i="2"/>
  <c r="L37" i="2"/>
  <c r="L24" i="2"/>
  <c r="L25" i="2"/>
  <c r="L20" i="2"/>
  <c r="L21" i="2"/>
  <c r="L22" i="2"/>
  <c r="L10" i="2"/>
  <c r="L11" i="2"/>
  <c r="E5" i="4" l="1"/>
  <c r="E4" i="4"/>
  <c r="L85" i="2" l="1"/>
  <c r="L81" i="2"/>
  <c r="L80" i="2"/>
  <c r="L79" i="2"/>
  <c r="L77" i="2"/>
  <c r="L76" i="2"/>
  <c r="L75" i="2"/>
  <c r="G9" i="4"/>
  <c r="G10" i="4"/>
  <c r="G11" i="4"/>
  <c r="I43" i="1" s="1"/>
  <c r="G12" i="4"/>
  <c r="I44" i="1" s="1"/>
  <c r="G13" i="4"/>
  <c r="G14" i="4"/>
  <c r="G15" i="4"/>
  <c r="I47" i="1" s="1"/>
  <c r="G16" i="4"/>
  <c r="I48" i="1" s="1"/>
  <c r="G17" i="4"/>
  <c r="G18" i="4"/>
  <c r="G19" i="4"/>
  <c r="I51" i="1" s="1"/>
  <c r="G20" i="4"/>
  <c r="I52" i="1" s="1"/>
  <c r="G21" i="4"/>
  <c r="G22" i="4"/>
  <c r="I54" i="1" s="1"/>
  <c r="G23" i="4"/>
  <c r="I55" i="1" s="1"/>
  <c r="G24" i="4"/>
  <c r="I56" i="1" s="1"/>
  <c r="G25" i="4"/>
  <c r="G26" i="4"/>
  <c r="G27" i="4"/>
  <c r="I59" i="1" s="1"/>
  <c r="G28" i="4"/>
  <c r="I60" i="1" s="1"/>
  <c r="G29" i="4"/>
  <c r="G30" i="4"/>
  <c r="I62" i="1" s="1"/>
  <c r="G31" i="4"/>
  <c r="I63" i="1" s="1"/>
  <c r="G32" i="4"/>
  <c r="I64" i="1" s="1"/>
  <c r="G33" i="4"/>
  <c r="G34" i="4"/>
  <c r="I66" i="1" s="1"/>
  <c r="G35" i="4"/>
  <c r="I67" i="1" s="1"/>
  <c r="G36" i="4"/>
  <c r="I68" i="1" s="1"/>
  <c r="G37" i="4"/>
  <c r="G8" i="4"/>
  <c r="I40" i="1" s="1"/>
  <c r="I45" i="1"/>
  <c r="I49" i="1"/>
  <c r="I53" i="1"/>
  <c r="I57" i="1"/>
  <c r="I61" i="1"/>
  <c r="I65" i="1"/>
  <c r="I69" i="1"/>
  <c r="I41" i="1"/>
  <c r="I42" i="1"/>
  <c r="I46" i="1"/>
  <c r="I50" i="1"/>
  <c r="I58" i="1"/>
  <c r="L45" i="2" l="1"/>
  <c r="L82" i="2" s="1"/>
  <c r="L31" i="2"/>
  <c r="L78" i="2" s="1"/>
  <c r="I76" i="2"/>
  <c r="L23" i="2"/>
  <c r="L83" i="2" s="1"/>
  <c r="L12" i="2"/>
  <c r="L13" i="2"/>
  <c r="L84" i="2" s="1"/>
  <c r="L14" i="2"/>
  <c r="L15" i="2"/>
  <c r="L86" i="2" s="1"/>
  <c r="L44" i="3"/>
  <c r="L45" i="3"/>
  <c r="I78" i="3" s="1"/>
  <c r="L46" i="3"/>
  <c r="L47" i="3"/>
  <c r="L48" i="3"/>
  <c r="L49" i="3"/>
  <c r="L50" i="3"/>
  <c r="L51" i="3"/>
  <c r="L52" i="3"/>
  <c r="L53" i="3"/>
  <c r="L54" i="3"/>
  <c r="L55" i="3"/>
  <c r="L56" i="3"/>
  <c r="L57" i="3"/>
  <c r="L58" i="3"/>
  <c r="L59" i="3"/>
  <c r="L60" i="3"/>
  <c r="L61" i="3"/>
  <c r="L62" i="3"/>
  <c r="L63" i="3"/>
  <c r="L64" i="3"/>
  <c r="I76" i="3" s="1"/>
  <c r="L65" i="3"/>
  <c r="I77" i="3" s="1"/>
  <c r="L66" i="3"/>
  <c r="I82" i="3" s="1"/>
  <c r="L67" i="3"/>
  <c r="L68" i="3"/>
  <c r="L43" i="3"/>
  <c r="L31" i="3"/>
  <c r="L32" i="3"/>
  <c r="L33" i="3"/>
  <c r="L34" i="3"/>
  <c r="L35" i="3"/>
  <c r="L36" i="3"/>
  <c r="L30" i="3"/>
  <c r="L21" i="3"/>
  <c r="I73" i="3" s="1"/>
  <c r="L22" i="3"/>
  <c r="I80" i="3" s="1"/>
  <c r="L23" i="3"/>
  <c r="L24" i="3"/>
  <c r="I74" i="3" s="1"/>
  <c r="L20" i="3"/>
  <c r="I72" i="3" s="1"/>
  <c r="L11" i="3"/>
  <c r="L12" i="3"/>
  <c r="L13" i="3"/>
  <c r="I81" i="3" s="1"/>
  <c r="L14" i="3"/>
  <c r="L15" i="3"/>
  <c r="I83" i="3" s="1"/>
  <c r="L10" i="3"/>
  <c r="L88" i="2" l="1"/>
  <c r="L87" i="2"/>
  <c r="L26" i="2"/>
  <c r="L72" i="2"/>
  <c r="C93" i="2"/>
  <c r="I83" i="2" s="1"/>
  <c r="I75" i="2"/>
  <c r="I75" i="3"/>
  <c r="I79" i="3"/>
  <c r="I85" i="3" s="1"/>
  <c r="I84" i="3"/>
  <c r="L69" i="3"/>
  <c r="L25" i="3"/>
  <c r="G71" i="1"/>
  <c r="C95" i="2" s="1"/>
  <c r="G36" i="1"/>
  <c r="C96" i="2" s="1"/>
  <c r="I30" i="1"/>
  <c r="G30" i="1"/>
  <c r="C94" i="2" s="1"/>
  <c r="E3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8" i="4"/>
  <c r="E6" i="4"/>
  <c r="E7" i="4" s="1"/>
  <c r="A17" i="1" s="1"/>
  <c r="A35" i="1"/>
  <c r="A29" i="1"/>
  <c r="E1" i="4"/>
  <c r="E2" i="4" s="1"/>
  <c r="L89" i="2" l="1"/>
  <c r="L90" i="2" s="1"/>
  <c r="I78" i="2"/>
  <c r="I82" i="2"/>
  <c r="I80" i="2"/>
  <c r="I79" i="2"/>
  <c r="I81" i="2"/>
  <c r="E3" i="4"/>
  <c r="J11" i="1" s="1"/>
  <c r="A11" i="1"/>
  <c r="I84" i="2"/>
  <c r="I85" i="2"/>
  <c r="I77" i="2"/>
  <c r="I86" i="2"/>
  <c r="I86" i="3"/>
  <c r="I87" i="3" s="1"/>
  <c r="E39" i="4"/>
  <c r="E41" i="4" s="1"/>
  <c r="A38" i="1" s="1"/>
  <c r="E6" i="3"/>
  <c r="E5" i="3"/>
  <c r="E4" i="3"/>
  <c r="E5" i="2"/>
  <c r="E6" i="2"/>
  <c r="E4" i="2"/>
  <c r="E40" i="4" l="1"/>
  <c r="G39" i="1" s="1"/>
  <c r="I88" i="2"/>
  <c r="I87" i="2"/>
  <c r="F8" i="4"/>
  <c r="H40" i="1" s="1"/>
  <c r="F9" i="4"/>
  <c r="H41" i="1" s="1"/>
  <c r="F13" i="4"/>
  <c r="H45" i="1" s="1"/>
  <c r="F17" i="4"/>
  <c r="H49" i="1" s="1"/>
  <c r="F21" i="4"/>
  <c r="H53" i="1" s="1"/>
  <c r="F25" i="4"/>
  <c r="H57" i="1" s="1"/>
  <c r="F29" i="4"/>
  <c r="H61" i="1" s="1"/>
  <c r="F33" i="4"/>
  <c r="H65" i="1" s="1"/>
  <c r="F37" i="4"/>
  <c r="H69" i="1" s="1"/>
  <c r="F10" i="4"/>
  <c r="H42" i="1" s="1"/>
  <c r="F14" i="4"/>
  <c r="H46" i="1" s="1"/>
  <c r="F18" i="4"/>
  <c r="H50" i="1" s="1"/>
  <c r="F22" i="4"/>
  <c r="H54" i="1" s="1"/>
  <c r="F26" i="4"/>
  <c r="H58" i="1" s="1"/>
  <c r="F30" i="4"/>
  <c r="H62" i="1" s="1"/>
  <c r="F34" i="4"/>
  <c r="H66" i="1" s="1"/>
  <c r="F38" i="4"/>
  <c r="F24" i="4"/>
  <c r="H56" i="1" s="1"/>
  <c r="F11" i="4"/>
  <c r="H43" i="1" s="1"/>
  <c r="F15" i="4"/>
  <c r="H47" i="1" s="1"/>
  <c r="F19" i="4"/>
  <c r="H51" i="1" s="1"/>
  <c r="F23" i="4"/>
  <c r="H55" i="1" s="1"/>
  <c r="F27" i="4"/>
  <c r="H59" i="1" s="1"/>
  <c r="F31" i="4"/>
  <c r="H63" i="1" s="1"/>
  <c r="F35" i="4"/>
  <c r="H67" i="1" s="1"/>
  <c r="F16" i="4"/>
  <c r="H48" i="1" s="1"/>
  <c r="F28" i="4"/>
  <c r="H60" i="1" s="1"/>
  <c r="F32" i="4"/>
  <c r="H64" i="1" s="1"/>
  <c r="F12" i="4"/>
  <c r="H44" i="1" s="1"/>
  <c r="F20" i="4"/>
  <c r="H52" i="1" s="1"/>
  <c r="F36" i="4"/>
  <c r="H68" i="1" s="1"/>
  <c r="I89" i="2" l="1"/>
  <c r="I90" i="2" s="1"/>
</calcChain>
</file>

<file path=xl/sharedStrings.xml><?xml version="1.0" encoding="utf-8"?>
<sst xmlns="http://schemas.openxmlformats.org/spreadsheetml/2006/main" count="435" uniqueCount="243">
  <si>
    <t>経常収益に該当する金額</t>
  </si>
  <si>
    <t>経常費用に該当する金額</t>
  </si>
  <si>
    <t>特別収益に該当する金額</t>
  </si>
  <si>
    <t>特別費用に該当する金額</t>
  </si>
  <si>
    <t>借入金利息補助金の収益</t>
  </si>
  <si>
    <t>他の会計区分からの繰入・振替による収益</t>
  </si>
  <si>
    <t>サービスの利用にあたって利用者が負担するサービス利用料と、特定費用（食費、光熱費、住居費、日用品費等で利用者の実費負担分として直接支払いを受ける費用）の収益です。</t>
  </si>
  <si>
    <t>役員報酬（役員関係費含む）</t>
  </si>
  <si>
    <t>職員給与（賞与、手当等含む）</t>
  </si>
  <si>
    <t>退職給付関係費</t>
  </si>
  <si>
    <t>派遣職員人件費</t>
  </si>
  <si>
    <t>法定福利費</t>
  </si>
  <si>
    <t>福利厚生費</t>
  </si>
  <si>
    <t>その他の人件費に該当する費用</t>
  </si>
  <si>
    <t>法人の役員に支払う報酬、手当、賞与等の費用です。役員の退職金、慰労金等も含みます。</t>
  </si>
  <si>
    <t>人材派遣費として派遣会社に支払う費用です。</t>
  </si>
  <si>
    <t>法令に基づいて事業主が負担する健康保険料、厚生年金保険料、雇用保険料等の費用です。</t>
  </si>
  <si>
    <t>職員が福利施設を利用する場合における事業主負担額、健康診断その他福利厚生のために要する法定外福利費用です。</t>
  </si>
  <si>
    <t>（例：決算期間がＡ年４月～Ｂ年３月のデータであれば、Ｂ年３月の実績）</t>
  </si>
  <si>
    <t>職員配置数（常勤換算）</t>
  </si>
  <si>
    <t>％</t>
  </si>
  <si>
    <t>給食費・食材料費</t>
  </si>
  <si>
    <t>食材及び食品の費用です。給食業務を外部委託している場合は給食の材料費のみ計上し、委託は「業務委託費」に計上してください。</t>
  </si>
  <si>
    <t>車輌費</t>
  </si>
  <si>
    <t>乗用車、送迎用自動車、救急車等の燃料費、車輌検査等の費用です。</t>
  </si>
  <si>
    <t>水道光熱費・光熱水費</t>
  </si>
  <si>
    <t>電気、ガス、水道、燃料等の費用です。自動車の燃料費は「車輌費」に計上してください。</t>
  </si>
  <si>
    <t>職員被服費</t>
  </si>
  <si>
    <t>職員に支給又は貸与する白衣、予防衣、診察衣、作業衣などの購入、洗濯等の費用です。</t>
  </si>
  <si>
    <t>旅費交通費</t>
  </si>
  <si>
    <t>業務に係る役員・職員の出張旅費及び交通費です。通勤交通費は人件費に区分してください。</t>
  </si>
  <si>
    <t>研修費・研修研究費</t>
  </si>
  <si>
    <t>役員・職員に対する教育訓練に直接要する費用です（研究・研修のための旅費を含む）。</t>
  </si>
  <si>
    <t>通信運搬費</t>
  </si>
  <si>
    <t>電話、電報、ファックスの使用料、インターネット接続料及び切手代、葉書代、荷造費用、送料、その他通信・運搬に要する費用です。</t>
  </si>
  <si>
    <t>広告宣伝費・広報費</t>
  </si>
  <si>
    <t>法人や事業所の広告料、パンフレット・機関誌・広報誌作成などに要する費用です。</t>
  </si>
  <si>
    <t>修繕費</t>
  </si>
  <si>
    <t>建物、器具及び備品等の修繕等に要する費用です。</t>
  </si>
  <si>
    <t>土地建物貸借料・地代家賃</t>
  </si>
  <si>
    <t>土地・建物等の賃借料、地代、家賃です。</t>
  </si>
  <si>
    <t>賃借料</t>
  </si>
  <si>
    <t>土地建物貸借料以外の賃借料（機器類のリース料、レンタル料等）です。</t>
  </si>
  <si>
    <t>業務委託費・委託費</t>
  </si>
  <si>
    <t>洗濯、清掃、送迎、警備、給食など業務の一部を他に委託するための費用です。</t>
  </si>
  <si>
    <t>給食委託費</t>
  </si>
  <si>
    <t>送迎委託費</t>
  </si>
  <si>
    <t>その他の委託費</t>
  </si>
  <si>
    <t>保険料</t>
  </si>
  <si>
    <t>生命保険料及び建物、車輌運搬具、器具及び備品等にかかる損害保険契約に基づく保険料です。福利厚生費に該当する保険料は人件費に区分してください。</t>
  </si>
  <si>
    <t>租税公課</t>
  </si>
  <si>
    <t>消費税及び地方消費税の申告納税、固定資産税、印紙税、登録免許税、自動車税、事業所税等の額です。</t>
  </si>
  <si>
    <t>減価償却費</t>
  </si>
  <si>
    <t>固定資産の減価償却の額です。</t>
  </si>
  <si>
    <t>国庫補助金等特別積立金取崩額</t>
  </si>
  <si>
    <t>就労支援事業・授産事業費用</t>
  </si>
  <si>
    <t>就労支援事業及び授産事業に係る工賃・賃金、材料費、商品仕入原価、外注費、経費、販管費などの費用があれば、記入してください。</t>
  </si>
  <si>
    <t>支払利息</t>
  </si>
  <si>
    <t>設備資金や運営資金の借入金利息があれば、記入してください。支払リース料のうち利息相当額として処理しているものも含めてください。</t>
  </si>
  <si>
    <t>他の会計区分への繰入・振替による費用</t>
  </si>
  <si>
    <t>経常費用に、他の会計区分への繰入・振替の費用を含めている場合に記入してください。</t>
  </si>
  <si>
    <t>その他の費用</t>
  </si>
  <si>
    <t>居宅介護</t>
  </si>
  <si>
    <t>同行援護</t>
  </si>
  <si>
    <t>重度障害者等包括支援</t>
  </si>
  <si>
    <t>保育所等訪問支援</t>
  </si>
  <si>
    <t>重度訪問介護</t>
  </si>
  <si>
    <t>行動援護</t>
  </si>
  <si>
    <t>居宅訪問型児童発達支援</t>
  </si>
  <si>
    <t>療養介護</t>
  </si>
  <si>
    <t>短期入所</t>
  </si>
  <si>
    <t>自立訓練（機能訓練）</t>
  </si>
  <si>
    <t>就労移行支援</t>
  </si>
  <si>
    <t>就労継続支援Ｂ型</t>
  </si>
  <si>
    <t>児童発達支援</t>
  </si>
  <si>
    <t>放課後等デイサービス</t>
  </si>
  <si>
    <t>医療型障害児入所施設</t>
  </si>
  <si>
    <t>生活介護</t>
  </si>
  <si>
    <t>施設入所支援</t>
  </si>
  <si>
    <t>自立訓練（生活訓練）</t>
  </si>
  <si>
    <t>就労継続支援Ａ型</t>
  </si>
  <si>
    <t>医療型児童発達支援</t>
  </si>
  <si>
    <t>福祉型障害児入所施設</t>
  </si>
  <si>
    <t>就労定着支援</t>
  </si>
  <si>
    <t>計画相談支援</t>
  </si>
  <si>
    <t>自立生活援助</t>
  </si>
  <si>
    <t>障害児相談支援</t>
  </si>
  <si>
    <t>延べ床面積</t>
  </si>
  <si>
    <t>会計データに含まれる全事業所の面積</t>
  </si>
  <si>
    <t>㎡</t>
  </si>
  <si>
    <t>事業所番号</t>
    <rPh sb="0" eb="3">
      <t>ジギョウショ</t>
    </rPh>
    <rPh sb="3" eb="5">
      <t>バンゴウ</t>
    </rPh>
    <phoneticPr fontId="3"/>
  </si>
  <si>
    <t>介護給付費、訓練等給付費、相談支援給付費、障害児通所給付費、障害児入所給付費の受領分・代理受領分の収益です。特定障害者特別給付費、特例特定障害者特別給付費及び特定入所障害児食費等給付費における代理受領分の収益も含みます。措置費、運営費等による収益も含みます。</t>
  </si>
  <si>
    <t>職員に支払う俸給、諸手当、当該会計期間に属する賞与等の費用です。派遣職員の費用は、ここではなく「派遣職員人件費」に含めてください。</t>
  </si>
  <si>
    <t>職員に対する退職一時金、退職年金等将来の退職給付のうち、当該会計期間の負担に属するものの費用です（退職給付費用、従業員退職金、退職共済掛金等）。役員の退職金は、ここではなく「役員報酬」に含めてください。</t>
  </si>
  <si>
    <t>金額（円）</t>
    <rPh sb="0" eb="2">
      <t>キンガク</t>
    </rPh>
    <rPh sb="3" eb="4">
      <t>エン</t>
    </rPh>
    <phoneticPr fontId="3"/>
  </si>
  <si>
    <t>区分</t>
    <rPh sb="0" eb="2">
      <t>クブン</t>
    </rPh>
    <phoneticPr fontId="3"/>
  </si>
  <si>
    <t>説明</t>
    <rPh sb="0" eb="2">
      <t>セツメイ</t>
    </rPh>
    <phoneticPr fontId="3"/>
  </si>
  <si>
    <t>施設・設備の整備に対する借入金利息に係る地方公共団体からの補助金等の収益を計上している場合は、ここに記入してください。</t>
    <rPh sb="37" eb="39">
      <t>ケイジョウ</t>
    </rPh>
    <rPh sb="43" eb="45">
      <t>バアイ</t>
    </rPh>
    <rPh sb="50" eb="52">
      <t>キニュウ</t>
    </rPh>
    <phoneticPr fontId="3"/>
  </si>
  <si>
    <t>経常収益の中に、他の会計区分からの繰入や振替による収益を含めている場合は、ここに記入してください。</t>
    <phoneticPr fontId="3"/>
  </si>
  <si>
    <t>法人への寄附金、賛助会員からの会費収入、その他雑収入など、上記以外の収益はここに合算して記入してください。障害者雇用の報奨金収入等もここに含めてください。</t>
    <rPh sb="29" eb="31">
      <t>ジョウキ</t>
    </rPh>
    <rPh sb="31" eb="33">
      <t>イガイ</t>
    </rPh>
    <rPh sb="40" eb="42">
      <t>ガッサン</t>
    </rPh>
    <phoneticPr fontId="3"/>
  </si>
  <si>
    <t>うち、「他の会計区分への繰入・振替費用」に該当するものが計上されている場合、記入</t>
    <rPh sb="17" eb="19">
      <t>ヒヨウ</t>
    </rPh>
    <rPh sb="21" eb="23">
      <t>ガイトウ</t>
    </rPh>
    <rPh sb="28" eb="30">
      <t>ケイジョウ</t>
    </rPh>
    <rPh sb="35" eb="37">
      <t>バアイ</t>
    </rPh>
    <rPh sb="38" eb="40">
      <t>キニュウ</t>
    </rPh>
    <phoneticPr fontId="3"/>
  </si>
  <si>
    <t>うち、「他の会計区分からの繰入・振替収益」に該当するものが計上されている場合、記入</t>
    <rPh sb="18" eb="20">
      <t>シュウエキ</t>
    </rPh>
    <rPh sb="22" eb="24">
      <t>ガイトウ</t>
    </rPh>
    <rPh sb="29" eb="31">
      <t>ケイジョウ</t>
    </rPh>
    <rPh sb="36" eb="38">
      <t>バアイ</t>
    </rPh>
    <rPh sb="39" eb="41">
      <t>キニュウ</t>
    </rPh>
    <phoneticPr fontId="3"/>
  </si>
  <si>
    <t>障害福祉サービス等事業の収支計算支援シート</t>
    <rPh sb="0" eb="2">
      <t>ショウガイ</t>
    </rPh>
    <rPh sb="2" eb="4">
      <t>フクシ</t>
    </rPh>
    <rPh sb="8" eb="9">
      <t>トウ</t>
    </rPh>
    <rPh sb="9" eb="11">
      <t>ジギョウ</t>
    </rPh>
    <rPh sb="12" eb="14">
      <t>シュウシ</t>
    </rPh>
    <rPh sb="14" eb="16">
      <t>ケイサン</t>
    </rPh>
    <rPh sb="16" eb="18">
      <t>シエン</t>
    </rPh>
    <phoneticPr fontId="3"/>
  </si>
  <si>
    <t>調査対象</t>
    <rPh sb="0" eb="2">
      <t>チョウサ</t>
    </rPh>
    <rPh sb="2" eb="4">
      <t>タイショウ</t>
    </rPh>
    <phoneticPr fontId="3"/>
  </si>
  <si>
    <t>事業所名</t>
    <rPh sb="0" eb="3">
      <t>ジギョウショ</t>
    </rPh>
    <rPh sb="3" eb="4">
      <t>メイ</t>
    </rPh>
    <phoneticPr fontId="3"/>
  </si>
  <si>
    <t>サービス名</t>
    <rPh sb="4" eb="5">
      <t>メイ</t>
    </rPh>
    <phoneticPr fontId="3"/>
  </si>
  <si>
    <t>以下について、調査対象と、会計データに含まれる全事業に関し、実績値を記入してください。</t>
  </si>
  <si>
    <t>調査対象の比率</t>
  </si>
  <si>
    <t>調査対象の給付費・報酬の収益</t>
    <rPh sb="5" eb="7">
      <t>キュウフ</t>
    </rPh>
    <rPh sb="7" eb="8">
      <t>ヒ</t>
    </rPh>
    <rPh sb="9" eb="11">
      <t>ホウシュウ</t>
    </rPh>
    <phoneticPr fontId="3"/>
  </si>
  <si>
    <t>調査対象の利用料等の収益</t>
  </si>
  <si>
    <t>調査対象以外の事業による収益</t>
  </si>
  <si>
    <t>調査対象以外の障害福祉サービス等事業（同じサービスも含む）、地域生活支援事業、介護保険事業、医療事業、保育事業、就労支援・授産事業、その他商工・サービス業の事業など、調査対象以外のすべての事業収益を合計したものです。</t>
    <rPh sb="19" eb="20">
      <t>ドウ</t>
    </rPh>
    <rPh sb="26" eb="27">
      <t>フク</t>
    </rPh>
    <phoneticPr fontId="3"/>
  </si>
  <si>
    <t>会計データに含まれる全事業に従事する職員</t>
    <rPh sb="14" eb="16">
      <t>ジュウジ</t>
    </rPh>
    <rPh sb="18" eb="20">
      <t>ショクイン</t>
    </rPh>
    <phoneticPr fontId="3"/>
  </si>
  <si>
    <t>①調査対象が含まれる会計区分の事業活動計算書、活動計算書、損益計算書等から、該当する収支額を記入してください。</t>
    <rPh sb="15" eb="17">
      <t>ジギョウ</t>
    </rPh>
    <rPh sb="17" eb="19">
      <t>カツドウ</t>
    </rPh>
    <rPh sb="19" eb="22">
      <t>ケイサンショ</t>
    </rPh>
    <rPh sb="23" eb="25">
      <t>カツドウ</t>
    </rPh>
    <rPh sb="25" eb="28">
      <t>ケイサンショ</t>
    </rPh>
    <rPh sb="29" eb="31">
      <t>ソンエキ</t>
    </rPh>
    <rPh sb="31" eb="34">
      <t>ケイサンショ</t>
    </rPh>
    <rPh sb="34" eb="35">
      <t>トウ</t>
    </rPh>
    <rPh sb="38" eb="40">
      <t>ガイトウ</t>
    </rPh>
    <phoneticPr fontId="3"/>
  </si>
  <si>
    <t>事業所・法人単位の収支入力用</t>
    <rPh sb="0" eb="3">
      <t>ジギョウショ</t>
    </rPh>
    <rPh sb="4" eb="6">
      <t>ホウジン</t>
    </rPh>
    <rPh sb="6" eb="8">
      <t>タンイ</t>
    </rPh>
    <rPh sb="9" eb="11">
      <t>シュウシ</t>
    </rPh>
    <rPh sb="11" eb="13">
      <t>ニュウリョク</t>
    </rPh>
    <rPh sb="13" eb="14">
      <t>ヨウ</t>
    </rPh>
    <phoneticPr fontId="3"/>
  </si>
  <si>
    <t>社会福祉法人会計：サービス活動収益・サービス活動外収益
病院会計：医業収益・医業外収益
ＮＰＯ法人会計：経常収益
企業会計：経常収益（売上高・役務収益・営業外収益）</t>
    <phoneticPr fontId="3"/>
  </si>
  <si>
    <t>社会福祉法人会計：サービス活動費用・サービス活動外費用
病院会計：医業費用・医業外費用
ＮＰＯ法人会計：経常費用
企業会計：経常費用（売上原価・役務原価・販管費・営業外費用）</t>
    <phoneticPr fontId="3"/>
  </si>
  <si>
    <t>社会福祉法人会計：特別収益　　病院会計：臨時収益
ＮＰＯ法人会計：経常外収益　　企業会計：特別利益</t>
    <phoneticPr fontId="3"/>
  </si>
  <si>
    <t>社会福祉法人会計：特別費用　　病院会計：臨時費用
ＮＰＯ法人会計：経常外費用　　企業会計：特別損失</t>
    <phoneticPr fontId="3"/>
  </si>
  <si>
    <t>②収益額の内訳</t>
    <rPh sb="5" eb="7">
      <t>ウチワケ</t>
    </rPh>
    <phoneticPr fontId="3"/>
  </si>
  <si>
    <t>経常収益に該当する金額を、以下の項目に区分し、金額を記入してください。</t>
    <phoneticPr fontId="3"/>
  </si>
  <si>
    <t>その他の収益</t>
    <rPh sb="2" eb="3">
      <t>タ</t>
    </rPh>
    <phoneticPr fontId="3"/>
  </si>
  <si>
    <t>③人件費の内訳</t>
    <rPh sb="5" eb="7">
      <t>ウチワケ</t>
    </rPh>
    <phoneticPr fontId="3"/>
  </si>
  <si>
    <t>経常費用に該当する金額のうち、人件費に該当するものを以下の項目に区分し、記入してください。</t>
    <rPh sb="32" eb="34">
      <t>クブン</t>
    </rPh>
    <phoneticPr fontId="3"/>
  </si>
  <si>
    <t>※社会福祉法人会計では、「福利厚生費」は「事務費」に区分されていますが、「人件費」に移動して計上してください。</t>
    <rPh sb="1" eb="3">
      <t>シャカイ</t>
    </rPh>
    <rPh sb="3" eb="5">
      <t>フクシ</t>
    </rPh>
    <rPh sb="5" eb="7">
      <t>ホウジン</t>
    </rPh>
    <rPh sb="13" eb="15">
      <t>フクリ</t>
    </rPh>
    <rPh sb="15" eb="18">
      <t>コウセイヒ</t>
    </rPh>
    <rPh sb="21" eb="24">
      <t>ジムヒ</t>
    </rPh>
    <rPh sb="26" eb="28">
      <t>クブン</t>
    </rPh>
    <rPh sb="37" eb="40">
      <t>ジンケンヒ</t>
    </rPh>
    <rPh sb="42" eb="44">
      <t>イドウ</t>
    </rPh>
    <rPh sb="46" eb="48">
      <t>ケイジョウ</t>
    </rPh>
    <phoneticPr fontId="3"/>
  </si>
  <si>
    <t>④人件費以外の費用の内訳</t>
    <rPh sb="10" eb="12">
      <t>ウチワケ</t>
    </rPh>
    <phoneticPr fontId="3"/>
  </si>
  <si>
    <t>上記のいずれにも該当しない人件費がある場合は、ここに記入してください。通勤交通費を別科目としている場合は、ここに含めてください（諸手当、福利厚生費等の科目で処理している場合は、法人の仕訳のままで結構です）。</t>
    <phoneticPr fontId="3"/>
  </si>
  <si>
    <t>※就労支援事業・授産事業の工賃・賃金は、人件費には計上せず、「経費等」に計上してください。</t>
    <phoneticPr fontId="3"/>
  </si>
  <si>
    <t>医薬品費・介護用品費</t>
    <rPh sb="0" eb="3">
      <t>イヤクヒン</t>
    </rPh>
    <rPh sb="3" eb="4">
      <t>ヒ</t>
    </rPh>
    <rPh sb="5" eb="7">
      <t>カイゴ</t>
    </rPh>
    <rPh sb="7" eb="9">
      <t>ヨウヒン</t>
    </rPh>
    <rPh sb="9" eb="10">
      <t>ヒ</t>
    </rPh>
    <phoneticPr fontId="3"/>
  </si>
  <si>
    <t>医療費</t>
    <rPh sb="0" eb="3">
      <t>イリョウヒ</t>
    </rPh>
    <phoneticPr fontId="3"/>
  </si>
  <si>
    <t>利用者へのサービスに係る医薬品、介護用品等の費用です。</t>
    <rPh sb="0" eb="3">
      <t>リヨウシャ</t>
    </rPh>
    <rPh sb="10" eb="11">
      <t>カカ</t>
    </rPh>
    <rPh sb="12" eb="15">
      <t>イヤクヒン</t>
    </rPh>
    <rPh sb="16" eb="18">
      <t>カイゴ</t>
    </rPh>
    <rPh sb="18" eb="20">
      <t>ヨウヒン</t>
    </rPh>
    <rPh sb="20" eb="21">
      <t>トウ</t>
    </rPh>
    <phoneticPr fontId="3"/>
  </si>
  <si>
    <t>利用者の医療に係る費用です。</t>
    <rPh sb="0" eb="3">
      <t>リヨウシャ</t>
    </rPh>
    <rPh sb="4" eb="6">
      <t>イリョウ</t>
    </rPh>
    <rPh sb="7" eb="8">
      <t>カカ</t>
    </rPh>
    <phoneticPr fontId="3"/>
  </si>
  <si>
    <t>印刷製本費</t>
    <rPh sb="0" eb="2">
      <t>インサツ</t>
    </rPh>
    <rPh sb="2" eb="4">
      <t>セイホン</t>
    </rPh>
    <rPh sb="4" eb="5">
      <t>ヒ</t>
    </rPh>
    <phoneticPr fontId="3"/>
  </si>
  <si>
    <t>印刷・製本等に係る費用です。</t>
    <rPh sb="0" eb="2">
      <t>インサツ</t>
    </rPh>
    <rPh sb="3" eb="5">
      <t>セイホン</t>
    </rPh>
    <rPh sb="5" eb="6">
      <t>トウ</t>
    </rPh>
    <rPh sb="7" eb="8">
      <t>カカ</t>
    </rPh>
    <phoneticPr fontId="3"/>
  </si>
  <si>
    <t>消耗品費</t>
    <rPh sb="0" eb="3">
      <t>ショウモウヒン</t>
    </rPh>
    <rPh sb="3" eb="4">
      <t>ヒ</t>
    </rPh>
    <phoneticPr fontId="3"/>
  </si>
  <si>
    <t>消耗品に係る費用です。</t>
    <rPh sb="0" eb="3">
      <t>ショウモウヒン</t>
    </rPh>
    <rPh sb="4" eb="5">
      <t>カカ</t>
    </rPh>
    <phoneticPr fontId="3"/>
  </si>
  <si>
    <t>手数料・保守料</t>
    <rPh sb="0" eb="3">
      <t>テスウリョウ</t>
    </rPh>
    <rPh sb="4" eb="7">
      <t>ホシュリョウ</t>
    </rPh>
    <phoneticPr fontId="3"/>
  </si>
  <si>
    <t>各種手数料、保守に係る費用です。</t>
    <rPh sb="0" eb="2">
      <t>カクシュ</t>
    </rPh>
    <rPh sb="2" eb="5">
      <t>テスウリョウ</t>
    </rPh>
    <rPh sb="6" eb="8">
      <t>ホシュ</t>
    </rPh>
    <rPh sb="9" eb="10">
      <t>カカ</t>
    </rPh>
    <rPh sb="11" eb="13">
      <t>ヒヨウ</t>
    </rPh>
    <phoneticPr fontId="3"/>
  </si>
  <si>
    <t>上記の項目に該当しない費用、雑損・雑費などをまとめて記入してください。</t>
    <rPh sb="3" eb="5">
      <t>コウモク</t>
    </rPh>
    <rPh sb="14" eb="16">
      <t>ザッソン</t>
    </rPh>
    <rPh sb="17" eb="19">
      <t>ザッピ</t>
    </rPh>
    <phoneticPr fontId="3"/>
  </si>
  <si>
    <t>経常費用に該当する金額のうち、人件費以外の費用を、以下の項目に区分し、記入してください。</t>
    <rPh sb="18" eb="20">
      <t>イガイ</t>
    </rPh>
    <rPh sb="21" eb="23">
      <t>ヒヨウ</t>
    </rPh>
    <rPh sb="31" eb="33">
      <t>クブン</t>
    </rPh>
    <phoneticPr fontId="3"/>
  </si>
  <si>
    <t>調査対象単体の収支入力用</t>
    <rPh sb="0" eb="2">
      <t>チョウサ</t>
    </rPh>
    <rPh sb="2" eb="4">
      <t>タイショウ</t>
    </rPh>
    <rPh sb="4" eb="6">
      <t>タンタイ</t>
    </rPh>
    <rPh sb="7" eb="9">
      <t>シュウシ</t>
    </rPh>
    <rPh sb="9" eb="11">
      <t>ニュウリョク</t>
    </rPh>
    <rPh sb="11" eb="12">
      <t>ヨウ</t>
    </rPh>
    <phoneticPr fontId="3"/>
  </si>
  <si>
    <t>①調査対象単体の事業活動計算書、活動計算書、損益計算書等から、該当する収支額を記入してください。</t>
    <rPh sb="5" eb="7">
      <t>タンタイ</t>
    </rPh>
    <rPh sb="8" eb="10">
      <t>ジギョウ</t>
    </rPh>
    <rPh sb="10" eb="12">
      <t>カツドウ</t>
    </rPh>
    <rPh sb="12" eb="15">
      <t>ケイサンショ</t>
    </rPh>
    <rPh sb="16" eb="18">
      <t>カツドウ</t>
    </rPh>
    <rPh sb="18" eb="21">
      <t>ケイサンショ</t>
    </rPh>
    <rPh sb="22" eb="24">
      <t>ソンエキ</t>
    </rPh>
    <rPh sb="24" eb="27">
      <t>ケイサンショ</t>
    </rPh>
    <rPh sb="27" eb="28">
      <t>トウ</t>
    </rPh>
    <rPh sb="31" eb="33">
      <t>ガイトウ</t>
    </rPh>
    <phoneticPr fontId="3"/>
  </si>
  <si>
    <t>給付費・報酬の収益</t>
    <rPh sb="0" eb="2">
      <t>キュウフ</t>
    </rPh>
    <rPh sb="2" eb="3">
      <t>ヒ</t>
    </rPh>
    <rPh sb="4" eb="6">
      <t>ホウシュウ</t>
    </rPh>
    <phoneticPr fontId="3"/>
  </si>
  <si>
    <t>利用料等の収益</t>
    <phoneticPr fontId="3"/>
  </si>
  <si>
    <t>実績値は、直近の決算データに該当する期間の、最終月を基準としてください。</t>
    <phoneticPr fontId="3"/>
  </si>
  <si>
    <t>職員勤務時間（総時間）</t>
    <phoneticPr fontId="3"/>
  </si>
  <si>
    <t>調査対象のサービス提供実績を記入してください。</t>
    <rPh sb="9" eb="11">
      <t>テイキョウ</t>
    </rPh>
    <phoneticPr fontId="3"/>
  </si>
  <si>
    <t>共同生活援助（介護サービス包括型）</t>
  </si>
  <si>
    <t>共同生活援助（日中サービス支援型）</t>
  </si>
  <si>
    <t>共同生活援助（外部サービス利用型）</t>
  </si>
  <si>
    <t>地域相談支援（地域移行支援）</t>
    <rPh sb="7" eb="9">
      <t>チイキ</t>
    </rPh>
    <rPh sb="9" eb="11">
      <t>イコウ</t>
    </rPh>
    <rPh sb="11" eb="13">
      <t>シエン</t>
    </rPh>
    <phoneticPr fontId="3"/>
  </si>
  <si>
    <t>地域相談支援（地域定着支援）</t>
    <rPh sb="7" eb="9">
      <t>チイキ</t>
    </rPh>
    <rPh sb="9" eb="11">
      <t>テイチャク</t>
    </rPh>
    <rPh sb="11" eb="13">
      <t>シエン</t>
    </rPh>
    <phoneticPr fontId="3"/>
  </si>
  <si>
    <t>１．調査対象のサービス提供実績（月次）</t>
    <rPh sb="11" eb="13">
      <t>テイキョウ</t>
    </rPh>
    <rPh sb="13" eb="15">
      <t>ジッセキ</t>
    </rPh>
    <rPh sb="16" eb="18">
      <t>ゲツジ</t>
    </rPh>
    <phoneticPr fontId="3"/>
  </si>
  <si>
    <t>２．収支データの範囲選択</t>
    <rPh sb="2" eb="4">
      <t>シュウシ</t>
    </rPh>
    <rPh sb="8" eb="10">
      <t>ハンイ</t>
    </rPh>
    <rPh sb="10" eb="12">
      <t>センタク</t>
    </rPh>
    <phoneticPr fontId="3"/>
  </si>
  <si>
    <t>text1</t>
    <phoneticPr fontId="3"/>
  </si>
  <si>
    <t>text2</t>
  </si>
  <si>
    <t>text3</t>
  </si>
  <si>
    <t>text4</t>
  </si>
  <si>
    <t>text5</t>
  </si>
  <si>
    <t>調査対象単体の収支データが利用可能かどうかを選択してください。</t>
    <rPh sb="0" eb="2">
      <t>チョウサ</t>
    </rPh>
    <rPh sb="2" eb="4">
      <t>タイショウ</t>
    </rPh>
    <rPh sb="4" eb="6">
      <t>タンタイ</t>
    </rPh>
    <rPh sb="7" eb="9">
      <t>シュウシ</t>
    </rPh>
    <rPh sb="13" eb="15">
      <t>リヨウ</t>
    </rPh>
    <rPh sb="15" eb="17">
      <t>カノウ</t>
    </rPh>
    <rPh sb="22" eb="24">
      <t>センタク</t>
    </rPh>
    <phoneticPr fontId="3"/>
  </si>
  <si>
    <t>type1</t>
    <phoneticPr fontId="3"/>
  </si>
  <si>
    <t>type2</t>
    <phoneticPr fontId="3"/>
  </si>
  <si>
    <t>調査対象単体の収支データが把握できる</t>
    <phoneticPr fontId="3"/>
  </si>
  <si>
    <t>調査対象単体の収支データが把握困難（事業所・法人単位の収支データのみ）</t>
    <phoneticPr fontId="3"/>
  </si>
  <si>
    <t>３．調査対象が含まれる会計区分の実績値</t>
    <rPh sb="16" eb="19">
      <t>ジッセキチ</t>
    </rPh>
    <phoneticPr fontId="3"/>
  </si>
  <si>
    <t>調査対象単体の収支データが把握困難（事業所・法人単位の収支データのみ）の場合は、以下の３.に事業実績等を記入したうえで、「入力票Ｃ」に収支データを記入してください。</t>
    <rPh sb="0" eb="2">
      <t>チョウサ</t>
    </rPh>
    <rPh sb="2" eb="4">
      <t>タイショウ</t>
    </rPh>
    <rPh sb="4" eb="6">
      <t>タンタイ</t>
    </rPh>
    <rPh sb="7" eb="9">
      <t>シュウシ</t>
    </rPh>
    <rPh sb="13" eb="15">
      <t>ハアク</t>
    </rPh>
    <rPh sb="15" eb="17">
      <t>コンナン</t>
    </rPh>
    <rPh sb="18" eb="21">
      <t>ジギョウショ</t>
    </rPh>
    <rPh sb="22" eb="24">
      <t>ホウジン</t>
    </rPh>
    <rPh sb="24" eb="26">
      <t>タンイ</t>
    </rPh>
    <rPh sb="27" eb="29">
      <t>シュウシ</t>
    </rPh>
    <rPh sb="36" eb="38">
      <t>バアイ</t>
    </rPh>
    <rPh sb="40" eb="42">
      <t>イカ</t>
    </rPh>
    <rPh sb="46" eb="48">
      <t>ジギョウ</t>
    </rPh>
    <rPh sb="48" eb="50">
      <t>ジッセキ</t>
    </rPh>
    <rPh sb="50" eb="51">
      <t>トウ</t>
    </rPh>
    <rPh sb="52" eb="54">
      <t>キニュウ</t>
    </rPh>
    <rPh sb="61" eb="63">
      <t>ニュウリョク</t>
    </rPh>
    <rPh sb="63" eb="64">
      <t>ヒョウ</t>
    </rPh>
    <rPh sb="67" eb="69">
      <t>シュウシ</t>
    </rPh>
    <rPh sb="73" eb="75">
      <t>キニュウ</t>
    </rPh>
    <phoneticPr fontId="3"/>
  </si>
  <si>
    <t>調査対象単体の収支データが把握できる場合は、「入力票Ｂ」に収支データを記入してください。（以下の３.の記入は不要）</t>
    <rPh sb="0" eb="2">
      <t>チョウサ</t>
    </rPh>
    <rPh sb="2" eb="4">
      <t>タイショウ</t>
    </rPh>
    <rPh sb="4" eb="6">
      <t>タンタイ</t>
    </rPh>
    <rPh sb="7" eb="9">
      <t>シュウシ</t>
    </rPh>
    <rPh sb="13" eb="15">
      <t>ハアク</t>
    </rPh>
    <rPh sb="18" eb="20">
      <t>バアイ</t>
    </rPh>
    <rPh sb="23" eb="25">
      <t>ニュウリョク</t>
    </rPh>
    <rPh sb="25" eb="26">
      <t>ヒョウ</t>
    </rPh>
    <rPh sb="29" eb="31">
      <t>シュウシ</t>
    </rPh>
    <rPh sb="35" eb="37">
      <t>キニュウ</t>
    </rPh>
    <rPh sb="45" eb="47">
      <t>イカ</t>
    </rPh>
    <rPh sb="51" eb="53">
      <t>キニュウ</t>
    </rPh>
    <rPh sb="54" eb="56">
      <t>フヨウ</t>
    </rPh>
    <phoneticPr fontId="3"/>
  </si>
  <si>
    <t>障害福祉サービス等以外の事業（地域生活支援事業、就労支援・授産事業、介護保険事業、医療事業、児童福祉事業、教育事業、その他商工・サービス等の事業）</t>
    <rPh sb="0" eb="2">
      <t>ショウガイ</t>
    </rPh>
    <rPh sb="2" eb="4">
      <t>フクシ</t>
    </rPh>
    <rPh sb="8" eb="9">
      <t>トウ</t>
    </rPh>
    <rPh sb="9" eb="11">
      <t>イガイ</t>
    </rPh>
    <rPh sb="12" eb="14">
      <t>ジギョウ</t>
    </rPh>
    <rPh sb="15" eb="17">
      <t>チイキ</t>
    </rPh>
    <rPh sb="17" eb="19">
      <t>セイカツ</t>
    </rPh>
    <rPh sb="19" eb="21">
      <t>シエン</t>
    </rPh>
    <rPh sb="21" eb="23">
      <t>ジギョウ</t>
    </rPh>
    <rPh sb="24" eb="26">
      <t>シュウロウ</t>
    </rPh>
    <rPh sb="26" eb="28">
      <t>シエン</t>
    </rPh>
    <rPh sb="29" eb="31">
      <t>ジュサン</t>
    </rPh>
    <rPh sb="31" eb="33">
      <t>ジギョウ</t>
    </rPh>
    <rPh sb="34" eb="36">
      <t>カイゴ</t>
    </rPh>
    <rPh sb="36" eb="38">
      <t>ホケン</t>
    </rPh>
    <rPh sb="38" eb="40">
      <t>ジギョウ</t>
    </rPh>
    <rPh sb="41" eb="43">
      <t>イリョウ</t>
    </rPh>
    <rPh sb="43" eb="45">
      <t>ジギョウ</t>
    </rPh>
    <rPh sb="46" eb="48">
      <t>ジドウ</t>
    </rPh>
    <rPh sb="48" eb="50">
      <t>フクシ</t>
    </rPh>
    <rPh sb="50" eb="52">
      <t>ジギョウ</t>
    </rPh>
    <rPh sb="53" eb="55">
      <t>キョウイク</t>
    </rPh>
    <rPh sb="55" eb="57">
      <t>ジギョウ</t>
    </rPh>
    <rPh sb="60" eb="61">
      <t>タ</t>
    </rPh>
    <rPh sb="61" eb="63">
      <t>ショウコウ</t>
    </rPh>
    <rPh sb="68" eb="69">
      <t>トウ</t>
    </rPh>
    <rPh sb="70" eb="72">
      <t>ジギョウ</t>
    </rPh>
    <phoneticPr fontId="3"/>
  </si>
  <si>
    <t>記入方法はマニュアルを参照してください。</t>
    <rPh sb="0" eb="2">
      <t>キニュウ</t>
    </rPh>
    <rPh sb="2" eb="4">
      <t>ホウホウ</t>
    </rPh>
    <rPh sb="11" eb="13">
      <t>サンショウ</t>
    </rPh>
    <phoneticPr fontId="3"/>
  </si>
  <si>
    <t>check1-1</t>
    <phoneticPr fontId="3"/>
  </si>
  <si>
    <t>check1-2</t>
  </si>
  <si>
    <t>check1-3</t>
  </si>
  <si>
    <t>check1-4</t>
  </si>
  <si>
    <t>check1-5</t>
  </si>
  <si>
    <t>check1-6</t>
  </si>
  <si>
    <t>check1-7</t>
  </si>
  <si>
    <t>check1-8</t>
  </si>
  <si>
    <t>check1-9</t>
  </si>
  <si>
    <t>check1-10</t>
  </si>
  <si>
    <t>check1-11</t>
  </si>
  <si>
    <t>check1-12</t>
  </si>
  <si>
    <t>check1-13</t>
  </si>
  <si>
    <t>check1-14</t>
  </si>
  <si>
    <t>check1-15</t>
  </si>
  <si>
    <t>check1-16</t>
  </si>
  <si>
    <t>check1-17</t>
  </si>
  <si>
    <t>check1-18</t>
  </si>
  <si>
    <t>check1-19</t>
  </si>
  <si>
    <t>check1-20</t>
  </si>
  <si>
    <t>check1-21</t>
  </si>
  <si>
    <t>check1-22</t>
  </si>
  <si>
    <t>check1-23</t>
  </si>
  <si>
    <t>check1-24</t>
  </si>
  <si>
    <t>check1-25</t>
  </si>
  <si>
    <t>check1-26</t>
  </si>
  <si>
    <t>check1-27</t>
  </si>
  <si>
    <t>check1-28</t>
  </si>
  <si>
    <t>check1-29</t>
  </si>
  <si>
    <t>check1-30</t>
  </si>
  <si>
    <t>check1-31</t>
  </si>
  <si>
    <t>type3</t>
    <phoneticPr fontId="3"/>
  </si>
  <si>
    <t>text6</t>
    <phoneticPr fontId="3"/>
  </si>
  <si>
    <t>①職員数・職員勤務時間</t>
    <phoneticPr fontId="3"/>
  </si>
  <si>
    <t>②建物床面積</t>
    <phoneticPr fontId="3"/>
  </si>
  <si>
    <t>調査対象の比率</t>
    <rPh sb="0" eb="2">
      <t>チョウサ</t>
    </rPh>
    <rPh sb="2" eb="4">
      <t>タイショウ</t>
    </rPh>
    <rPh sb="5" eb="7">
      <t>ヒリツ</t>
    </rPh>
    <phoneticPr fontId="3"/>
  </si>
  <si>
    <t>職員勤務時間を記入してください。職員勤務時間の把握が困難な場合は職員配置数を記入してください。</t>
    <rPh sb="0" eb="2">
      <t>ショクイン</t>
    </rPh>
    <rPh sb="2" eb="4">
      <t>キンム</t>
    </rPh>
    <rPh sb="4" eb="6">
      <t>ジカン</t>
    </rPh>
    <rPh sb="7" eb="9">
      <t>キニュウ</t>
    </rPh>
    <rPh sb="16" eb="18">
      <t>ショクイン</t>
    </rPh>
    <rPh sb="18" eb="20">
      <t>キンム</t>
    </rPh>
    <rPh sb="20" eb="22">
      <t>ジカン</t>
    </rPh>
    <rPh sb="23" eb="25">
      <t>ハアク</t>
    </rPh>
    <rPh sb="26" eb="28">
      <t>コンナン</t>
    </rPh>
    <rPh sb="29" eb="31">
      <t>バアイ</t>
    </rPh>
    <rPh sb="32" eb="34">
      <t>ショクイン</t>
    </rPh>
    <rPh sb="34" eb="36">
      <t>ハイチ</t>
    </rPh>
    <rPh sb="36" eb="37">
      <t>スウ</t>
    </rPh>
    <rPh sb="38" eb="40">
      <t>キニュウ</t>
    </rPh>
    <phoneticPr fontId="3"/>
  </si>
  <si>
    <t>Ⅰ　事業活動収益</t>
    <rPh sb="2" eb="4">
      <t>ジギョウ</t>
    </rPh>
    <rPh sb="4" eb="6">
      <t>カツドウ</t>
    </rPh>
    <rPh sb="6" eb="8">
      <t>シュウエキ</t>
    </rPh>
    <phoneticPr fontId="1"/>
  </si>
  <si>
    <t>Ⅱ　事業活動費用</t>
    <rPh sb="2" eb="4">
      <t>ジギョウ</t>
    </rPh>
    <rPh sb="4" eb="6">
      <t>カツドウ</t>
    </rPh>
    <rPh sb="6" eb="8">
      <t>ヒヨウ</t>
    </rPh>
    <phoneticPr fontId="1"/>
  </si>
  <si>
    <t>収支差（③＝①－②）</t>
  </si>
  <si>
    <t>※金額の合算が必要な場合、各行で、Ｍ列以降に数値を入力すると、合計値が金額欄（Ｌ列）に表示されます</t>
    <rPh sb="1" eb="3">
      <t>キンガク</t>
    </rPh>
    <rPh sb="4" eb="6">
      <t>ガッサン</t>
    </rPh>
    <rPh sb="7" eb="9">
      <t>ヒツヨウ</t>
    </rPh>
    <rPh sb="10" eb="12">
      <t>バアイ</t>
    </rPh>
    <rPh sb="13" eb="15">
      <t>カクギョウ</t>
    </rPh>
    <rPh sb="18" eb="19">
      <t>レツ</t>
    </rPh>
    <rPh sb="19" eb="21">
      <t>イコウ</t>
    </rPh>
    <rPh sb="22" eb="24">
      <t>スウチ</t>
    </rPh>
    <rPh sb="25" eb="27">
      <t>ニュウリョク</t>
    </rPh>
    <rPh sb="31" eb="34">
      <t>ゴウケイチ</t>
    </rPh>
    <rPh sb="35" eb="37">
      <t>キンガク</t>
    </rPh>
    <rPh sb="37" eb="38">
      <t>ラン</t>
    </rPh>
    <rPh sb="40" eb="41">
      <t>レツ</t>
    </rPh>
    <rPh sb="43" eb="45">
      <t>ヒョウジ</t>
    </rPh>
    <phoneticPr fontId="3"/>
  </si>
  <si>
    <t>会計データに含まれる障害福祉サービス等事業（調査対象も含む）及びその他の事業について、○を選択してください。</t>
    <rPh sb="10" eb="12">
      <t>ショウガイ</t>
    </rPh>
    <rPh sb="12" eb="14">
      <t>フクシ</t>
    </rPh>
    <rPh sb="18" eb="19">
      <t>トウ</t>
    </rPh>
    <rPh sb="22" eb="24">
      <t>チョウサ</t>
    </rPh>
    <rPh sb="24" eb="26">
      <t>タイショウ</t>
    </rPh>
    <rPh sb="27" eb="28">
      <t>フク</t>
    </rPh>
    <rPh sb="30" eb="31">
      <t>オヨ</t>
    </rPh>
    <rPh sb="34" eb="35">
      <t>タ</t>
    </rPh>
    <rPh sb="36" eb="38">
      <t>ジギョウ</t>
    </rPh>
    <rPh sb="45" eb="47">
      <t>センタク</t>
    </rPh>
    <phoneticPr fontId="3"/>
  </si>
  <si>
    <t>時間/月</t>
    <rPh sb="3" eb="4">
      <t>ツキ</t>
    </rPh>
    <phoneticPr fontId="3"/>
  </si>
  <si>
    <t>人/月</t>
    <rPh sb="2" eb="3">
      <t>ツキ</t>
    </rPh>
    <phoneticPr fontId="3"/>
  </si>
  <si>
    <r>
      <t>国庫補助金等の支出対象経費（主として減価償却費）の期間費用計上に対応して取り崩された国庫補助金等特別積立金の額があれば、</t>
    </r>
    <r>
      <rPr>
        <sz val="8"/>
        <color rgb="FFFF0000"/>
        <rFont val="Meiryo UI"/>
        <family val="3"/>
        <charset val="128"/>
      </rPr>
      <t>マイナスをつけて</t>
    </r>
    <r>
      <rPr>
        <sz val="8"/>
        <color theme="1"/>
        <rFont val="Meiryo UI"/>
        <family val="2"/>
        <charset val="128"/>
      </rPr>
      <t>記入してください。</t>
    </r>
    <phoneticPr fontId="3"/>
  </si>
  <si>
    <t>確認：①の経常収益と②の合計が一致するように（差が0になるように）してください。</t>
    <rPh sb="0" eb="2">
      <t>カクニン</t>
    </rPh>
    <rPh sb="5" eb="7">
      <t>ケイジョウ</t>
    </rPh>
    <rPh sb="7" eb="9">
      <t>シュウエキ</t>
    </rPh>
    <rPh sb="12" eb="14">
      <t>ゴウケイ</t>
    </rPh>
    <rPh sb="15" eb="17">
      <t>イッチ</t>
    </rPh>
    <rPh sb="23" eb="24">
      <t>サ</t>
    </rPh>
    <phoneticPr fontId="3"/>
  </si>
  <si>
    <t>確認：①の経常費用と、③人件費・④人件費以外の費用の合計が一致するように（差が0になるように）してください。</t>
    <rPh sb="0" eb="2">
      <t>カクニン</t>
    </rPh>
    <rPh sb="5" eb="7">
      <t>ケイジョウ</t>
    </rPh>
    <rPh sb="7" eb="9">
      <t>ヒヨウ</t>
    </rPh>
    <rPh sb="12" eb="15">
      <t>ジンケンヒ</t>
    </rPh>
    <rPh sb="17" eb="20">
      <t>ジンケンヒ</t>
    </rPh>
    <rPh sb="20" eb="22">
      <t>イガイ</t>
    </rPh>
    <rPh sb="23" eb="25">
      <t>ヒヨウ</t>
    </rPh>
    <rPh sb="26" eb="28">
      <t>ゴウケイ</t>
    </rPh>
    <rPh sb="29" eb="31">
      <t>イッチ</t>
    </rPh>
    <rPh sb="37" eb="38">
      <t>サ</t>
    </rPh>
    <phoneticPr fontId="3"/>
  </si>
  <si>
    <t>費用科目名は、法人の事業内容や使われている会計基準等により異なっていますので、項目の説明をお読みいただき、それぞれの項目に、法人で使われている費用科目の該当するものを積算してください。</t>
    <phoneticPr fontId="3"/>
  </si>
  <si>
    <t>利用料等の収益</t>
  </si>
  <si>
    <t>人件費</t>
    <rPh sb="0" eb="3">
      <t>ジンケンヒ</t>
    </rPh>
    <phoneticPr fontId="1"/>
  </si>
  <si>
    <t>減価償却費</t>
    <phoneticPr fontId="3"/>
  </si>
  <si>
    <t>国庫補助金等特別積立金取崩額</t>
    <phoneticPr fontId="3"/>
  </si>
  <si>
    <t>委託費</t>
    <phoneticPr fontId="3"/>
  </si>
  <si>
    <t>その他の費用</t>
    <rPh sb="4" eb="6">
      <t>ヒヨウ</t>
    </rPh>
    <phoneticPr fontId="3"/>
  </si>
  <si>
    <t>収入（①＝Ⅰ＋Ⅲ）</t>
    <phoneticPr fontId="3"/>
  </si>
  <si>
    <t>支出（②＝Ⅱ＋Ⅳ）</t>
    <phoneticPr fontId="3"/>
  </si>
  <si>
    <t>Ⅲ　事業活動外・特別収益</t>
    <rPh sb="2" eb="4">
      <t>ジギョウ</t>
    </rPh>
    <rPh sb="4" eb="6">
      <t>カツドウ</t>
    </rPh>
    <rPh sb="6" eb="7">
      <t>ガイ</t>
    </rPh>
    <rPh sb="8" eb="10">
      <t>トクベツ</t>
    </rPh>
    <rPh sb="10" eb="12">
      <t>シュウエキ</t>
    </rPh>
    <phoneticPr fontId="1"/>
  </si>
  <si>
    <t>Ⅳ　事業活動外・特別費用</t>
    <rPh sb="2" eb="4">
      <t>ジギョウ</t>
    </rPh>
    <rPh sb="4" eb="7">
      <t>カツドウガイ</t>
    </rPh>
    <rPh sb="8" eb="10">
      <t>トクベツ</t>
    </rPh>
    <rPh sb="10" eb="12">
      <t>ヒヨウ</t>
    </rPh>
    <phoneticPr fontId="1"/>
  </si>
  <si>
    <t>収支差の計算</t>
    <rPh sb="0" eb="2">
      <t>シュウシ</t>
    </rPh>
    <rPh sb="2" eb="3">
      <t>サ</t>
    </rPh>
    <rPh sb="4" eb="6">
      <t>ケイサン</t>
    </rPh>
    <phoneticPr fontId="3"/>
  </si>
  <si>
    <t>収支差率（③/①）</t>
    <rPh sb="0" eb="2">
      <t>シュウシ</t>
    </rPh>
    <rPh sb="2" eb="3">
      <t>サ</t>
    </rPh>
    <rPh sb="3" eb="4">
      <t>リツ</t>
    </rPh>
    <phoneticPr fontId="3"/>
  </si>
  <si>
    <t>按分比率</t>
    <rPh sb="0" eb="2">
      <t>アンブン</t>
    </rPh>
    <rPh sb="2" eb="4">
      <t>ヒリツ</t>
    </rPh>
    <phoneticPr fontId="3"/>
  </si>
  <si>
    <t>収入比率</t>
    <rPh sb="0" eb="2">
      <t>シュウニュウ</t>
    </rPh>
    <rPh sb="2" eb="4">
      <t>ヒリツ</t>
    </rPh>
    <phoneticPr fontId="3"/>
  </si>
  <si>
    <t>職員比率</t>
    <rPh sb="0" eb="2">
      <t>ショクイン</t>
    </rPh>
    <rPh sb="2" eb="4">
      <t>ヒリツ</t>
    </rPh>
    <phoneticPr fontId="3"/>
  </si>
  <si>
    <t>利用者比率</t>
    <rPh sb="0" eb="3">
      <t>リヨウシャ</t>
    </rPh>
    <rPh sb="3" eb="5">
      <t>ヒリツ</t>
    </rPh>
    <phoneticPr fontId="3"/>
  </si>
  <si>
    <t>面積比率</t>
    <rPh sb="0" eb="2">
      <t>メンセキ</t>
    </rPh>
    <rPh sb="2" eb="4">
      <t>ヒリツ</t>
    </rPh>
    <phoneticPr fontId="3"/>
  </si>
  <si>
    <t>%</t>
    <phoneticPr fontId="3"/>
  </si>
  <si>
    <t>（参考：按分しない全体の場合）</t>
    <rPh sb="1" eb="3">
      <t>サンコウ</t>
    </rPh>
    <rPh sb="4" eb="6">
      <t>アンブン</t>
    </rPh>
    <rPh sb="9" eb="11">
      <t>ゼンタイ</t>
    </rPh>
    <rPh sb="12" eb="14">
      <t>バアイ</t>
    </rPh>
    <phoneticPr fontId="3"/>
  </si>
  <si>
    <r>
      <t>実績値は、直近の決算データに該当する期間の、</t>
    </r>
    <r>
      <rPr>
        <b/>
        <u/>
        <sz val="8"/>
        <color theme="1"/>
        <rFont val="Meiryo UI"/>
        <family val="3"/>
        <charset val="128"/>
      </rPr>
      <t>10月ひと月</t>
    </r>
    <r>
      <rPr>
        <sz val="8"/>
        <color theme="1"/>
        <rFont val="Meiryo UI"/>
        <family val="3"/>
        <charset val="128"/>
      </rPr>
      <t>の実績としてください。</t>
    </r>
    <rPh sb="24" eb="25">
      <t>ガツ</t>
    </rPh>
    <rPh sb="27" eb="28">
      <t>ツキ</t>
    </rPh>
    <rPh sb="29" eb="31">
      <t>ジッセキ</t>
    </rPh>
    <phoneticPr fontId="3"/>
  </si>
  <si>
    <t>（例：決算期間がＡ年４月～Ｂ年３月のデータであれば、A年10月の実績を記入）</t>
    <rPh sb="35" eb="37">
      <t>キニュウ</t>
    </rPh>
    <phoneticPr fontId="3"/>
  </si>
  <si>
    <t>社会福祉法人会計：サービス活動収益とサービス活動外収益の合計
病院会計：医業収益と医業外収益の合計
ＮＰＯ法人会計、公益法人会計、独立行政法人会計、公会計：経常収益
企業会計：経常収益（売上高・役務収益・営業外収益）　等</t>
    <phoneticPr fontId="3"/>
  </si>
  <si>
    <t>社会福祉法人会計：サービス活動費用とサービス活動外費用の合計
病院会計：医業費用と医業外費用の合計
ＮＰＯ法人会計、公益法人会計、独立行政法人会計、公会計：経常費用
企業会計：経常費用（売上原価・役務原価・販管費・営業外費用）　等</t>
    <phoneticPr fontId="3"/>
  </si>
  <si>
    <t>社会福祉法人会計：特別収益　　　　　　　　　　　　　病院会計：臨時収益
ＮＰＯ法人会計、公益法人会計：経常外収益
独立行政法人会計、公会計：臨時利益
企業会計：特別利益　等</t>
    <phoneticPr fontId="3"/>
  </si>
  <si>
    <t>社会福祉法人会計：特別費用　　　　　　　　　　　　　病院会計：臨時費用
ＮＰＯ法人会計、公益法人会計：経常外費用
独立行政法人会計、公会計：臨時損失
企業会計：特別損失　等</t>
    <phoneticPr fontId="3"/>
  </si>
  <si>
    <t>text7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</si>
</sst>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5" x14ac:knownFonts="1">
    <font>
      <sz val="8"/>
      <color theme="1"/>
      <name val="Meiryo UI"/>
      <family val="2"/>
      <charset val="128"/>
    </font>
    <font>
      <sz val="8"/>
      <color theme="1"/>
      <name val="Meiryo UI"/>
      <family val="2"/>
      <charset val="128"/>
    </font>
    <font>
      <sz val="8"/>
      <color rgb="FFFF0000"/>
      <name val="Meiryo UI"/>
      <family val="2"/>
      <charset val="128"/>
    </font>
    <font>
      <sz val="6"/>
      <name val="Meiryo UI"/>
      <family val="2"/>
      <charset val="128"/>
    </font>
    <font>
      <sz val="9"/>
      <color theme="1"/>
      <name val="Meiryo UI"/>
      <family val="2"/>
      <charset val="128"/>
    </font>
    <font>
      <sz val="10"/>
      <color theme="1"/>
      <name val="Meiryo UI"/>
      <family val="2"/>
      <charset val="128"/>
    </font>
    <font>
      <b/>
      <sz val="10"/>
      <color theme="1"/>
      <name val="Meiryo UI"/>
      <family val="3"/>
      <charset val="128"/>
    </font>
    <font>
      <sz val="8"/>
      <color theme="1"/>
      <name val="Meiryo UI"/>
      <family val="3"/>
      <charset val="128"/>
    </font>
    <font>
      <sz val="9"/>
      <color theme="1"/>
      <name val="Meiryo UI"/>
      <family val="3"/>
      <charset val="128"/>
    </font>
    <font>
      <b/>
      <sz val="9"/>
      <color theme="1"/>
      <name val="Meiryo UI"/>
      <family val="3"/>
      <charset val="128"/>
    </font>
    <font>
      <b/>
      <sz val="8"/>
      <color rgb="FFFF0000"/>
      <name val="Meiryo UI"/>
      <family val="3"/>
      <charset val="128"/>
    </font>
    <font>
      <b/>
      <sz val="9"/>
      <color rgb="FFFF0000"/>
      <name val="Meiryo UI"/>
      <family val="3"/>
      <charset val="128"/>
    </font>
    <font>
      <sz val="8"/>
      <color rgb="FFFF0000"/>
      <name val="Meiryo UI"/>
      <family val="3"/>
      <charset val="128"/>
    </font>
    <font>
      <sz val="7"/>
      <color theme="1"/>
      <name val="Meiryo UI"/>
      <family val="2"/>
      <charset val="128"/>
    </font>
    <font>
      <b/>
      <u/>
      <sz val="8"/>
      <color theme="1"/>
      <name val="Meiryo UI"/>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0" fillId="0" borderId="11" xfId="0" applyBorder="1">
      <alignment vertical="center"/>
    </xf>
    <xf numFmtId="0" fontId="4" fillId="0" borderId="0" xfId="0" applyFont="1">
      <alignment vertical="center"/>
    </xf>
    <xf numFmtId="0" fontId="0" fillId="5" borderId="1" xfId="0" applyFill="1" applyBorder="1" applyAlignment="1">
      <alignment horizontal="center" vertical="center"/>
    </xf>
    <xf numFmtId="0" fontId="0" fillId="7" borderId="12" xfId="0" applyFill="1" applyBorder="1" applyAlignment="1">
      <alignment vertical="center" wrapText="1"/>
    </xf>
    <xf numFmtId="0" fontId="8" fillId="0" borderId="0" xfId="0" applyFont="1">
      <alignment vertical="center"/>
    </xf>
    <xf numFmtId="0" fontId="0" fillId="7" borderId="2"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0" fillId="7" borderId="8" xfId="0" applyFill="1" applyBorder="1">
      <alignment vertical="center"/>
    </xf>
    <xf numFmtId="0" fontId="0" fillId="8" borderId="9" xfId="0" applyFill="1" applyBorder="1">
      <alignment vertical="center"/>
    </xf>
    <xf numFmtId="0" fontId="0" fillId="8" borderId="11" xfId="0" applyFill="1" applyBorder="1">
      <alignment vertical="center"/>
    </xf>
    <xf numFmtId="0" fontId="2" fillId="0" borderId="0" xfId="0" applyFo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7" borderId="9" xfId="0" applyFill="1" applyBorder="1" applyAlignment="1">
      <alignment vertical="center"/>
    </xf>
    <xf numFmtId="0" fontId="0" fillId="7" borderId="10" xfId="0" applyFill="1" applyBorder="1" applyAlignment="1">
      <alignment vertical="center"/>
    </xf>
    <xf numFmtId="0" fontId="0" fillId="7" borderId="11" xfId="0" applyFill="1" applyBorder="1" applyAlignment="1">
      <alignment vertical="center"/>
    </xf>
    <xf numFmtId="0" fontId="0" fillId="3" borderId="0" xfId="0" applyFill="1">
      <alignment vertical="center"/>
    </xf>
    <xf numFmtId="0" fontId="4" fillId="0" borderId="11" xfId="0" applyFont="1" applyBorder="1">
      <alignment vertical="center"/>
    </xf>
    <xf numFmtId="0" fontId="6" fillId="3" borderId="0" xfId="0" applyFont="1" applyFill="1">
      <alignment vertical="center"/>
    </xf>
    <xf numFmtId="0" fontId="7" fillId="0" borderId="0" xfId="0" applyFont="1">
      <alignment vertical="center"/>
    </xf>
    <xf numFmtId="0" fontId="0" fillId="5" borderId="9" xfId="0" applyFill="1" applyBorder="1">
      <alignment vertical="center"/>
    </xf>
    <xf numFmtId="0" fontId="0" fillId="5" borderId="10" xfId="0" applyFill="1" applyBorder="1">
      <alignment vertical="center"/>
    </xf>
    <xf numFmtId="0" fontId="0" fillId="5" borderId="11" xfId="0" applyFill="1" applyBorder="1">
      <alignment vertical="center"/>
    </xf>
    <xf numFmtId="0" fontId="0" fillId="7" borderId="9" xfId="0" applyFill="1" applyBorder="1">
      <alignment vertical="center"/>
    </xf>
    <xf numFmtId="0" fontId="0" fillId="7" borderId="10" xfId="0" applyFill="1" applyBorder="1">
      <alignment vertical="center"/>
    </xf>
    <xf numFmtId="0" fontId="0" fillId="7" borderId="11" xfId="0" applyFill="1" applyBorder="1">
      <alignment vertical="center"/>
    </xf>
    <xf numFmtId="38" fontId="10" fillId="10" borderId="1" xfId="0" applyNumberFormat="1" applyFont="1" applyFill="1" applyBorder="1">
      <alignment vertical="center"/>
    </xf>
    <xf numFmtId="0" fontId="8" fillId="0" borderId="0" xfId="0" applyFont="1" applyBorder="1">
      <alignment vertical="center"/>
    </xf>
    <xf numFmtId="0" fontId="0" fillId="0" borderId="0" xfId="0" applyBorder="1">
      <alignment vertical="center"/>
    </xf>
    <xf numFmtId="0" fontId="0" fillId="9" borderId="2" xfId="0" applyFill="1" applyBorder="1">
      <alignment vertical="center"/>
    </xf>
    <xf numFmtId="0" fontId="0" fillId="9" borderId="3" xfId="0" applyFill="1" applyBorder="1">
      <alignment vertical="center"/>
    </xf>
    <xf numFmtId="0" fontId="0" fillId="9" borderId="4" xfId="0" applyFill="1" applyBorder="1">
      <alignment vertical="center"/>
    </xf>
    <xf numFmtId="0" fontId="0" fillId="9" borderId="5" xfId="0" applyFill="1" applyBorder="1">
      <alignment vertical="center"/>
    </xf>
    <xf numFmtId="0" fontId="0" fillId="9" borderId="0" xfId="0" applyFill="1" applyBorder="1">
      <alignment vertical="center"/>
    </xf>
    <xf numFmtId="0" fontId="0" fillId="9" borderId="6" xfId="0" applyFill="1" applyBorder="1">
      <alignment vertical="center"/>
    </xf>
    <xf numFmtId="0" fontId="0" fillId="9" borderId="7" xfId="0" applyFill="1" applyBorder="1">
      <alignment vertical="center"/>
    </xf>
    <xf numFmtId="0" fontId="0" fillId="9" borderId="14" xfId="0" applyFill="1" applyBorder="1">
      <alignment vertical="center"/>
    </xf>
    <xf numFmtId="0" fontId="0" fillId="9" borderId="8" xfId="0" applyFill="1" applyBorder="1">
      <alignment vertical="center"/>
    </xf>
    <xf numFmtId="0" fontId="0" fillId="0" borderId="0" xfId="0" applyFill="1" applyBorder="1">
      <alignment vertical="center"/>
    </xf>
    <xf numFmtId="177" fontId="0" fillId="0" borderId="9" xfId="1" applyNumberFormat="1" applyFont="1" applyFill="1" applyBorder="1">
      <alignment vertical="center"/>
    </xf>
    <xf numFmtId="0" fontId="0" fillId="10" borderId="9" xfId="0" applyFill="1" applyBorder="1">
      <alignment vertical="center"/>
    </xf>
    <xf numFmtId="0" fontId="0" fillId="10" borderId="11" xfId="0" applyFill="1" applyBorder="1">
      <alignment vertical="center"/>
    </xf>
    <xf numFmtId="0" fontId="10" fillId="0" borderId="0" xfId="0" applyFont="1">
      <alignment vertical="center"/>
    </xf>
    <xf numFmtId="0" fontId="0" fillId="11" borderId="1" xfId="0" applyFont="1" applyFill="1" applyBorder="1" applyAlignment="1">
      <alignment horizontal="center" vertical="center" shrinkToFit="1"/>
    </xf>
    <xf numFmtId="38" fontId="13" fillId="11" borderId="1" xfId="1" applyFont="1" applyFill="1" applyBorder="1" applyAlignment="1">
      <alignment vertical="center"/>
    </xf>
    <xf numFmtId="176" fontId="13" fillId="11" borderId="1" xfId="2" applyNumberFormat="1" applyFont="1" applyFill="1" applyBorder="1" applyAlignment="1">
      <alignment vertical="center"/>
    </xf>
    <xf numFmtId="177" fontId="0" fillId="0" borderId="9" xfId="1" applyNumberFormat="1" applyFont="1" applyBorder="1">
      <alignment vertical="center"/>
    </xf>
    <xf numFmtId="0" fontId="9" fillId="0" borderId="0" xfId="0" applyFont="1">
      <alignment vertical="center"/>
    </xf>
    <xf numFmtId="38" fontId="4" fillId="4" borderId="9" xfId="1" applyFont="1" applyFill="1" applyBorder="1" applyProtection="1">
      <alignment vertical="center"/>
      <protection locked="0"/>
    </xf>
    <xf numFmtId="38" fontId="0" fillId="4" borderId="9" xfId="1" applyFont="1" applyFill="1" applyBorder="1" applyProtection="1">
      <alignment vertical="center"/>
      <protection locked="0"/>
    </xf>
    <xf numFmtId="177" fontId="0" fillId="4" borderId="9" xfId="1" applyNumberFormat="1" applyFont="1" applyFill="1" applyBorder="1" applyProtection="1">
      <alignment vertical="center"/>
      <protection locked="0"/>
    </xf>
    <xf numFmtId="0" fontId="0" fillId="4" borderId="1" xfId="0" applyFill="1" applyBorder="1" applyAlignment="1" applyProtection="1">
      <alignment horizontal="right" vertical="center"/>
      <protection locked="0"/>
    </xf>
    <xf numFmtId="38" fontId="0" fillId="0" borderId="9" xfId="1" applyFont="1" applyFill="1" applyBorder="1" applyProtection="1">
      <alignment vertical="center"/>
      <protection locked="0"/>
    </xf>
    <xf numFmtId="38" fontId="0" fillId="4" borderId="1" xfId="1" applyFont="1" applyFill="1" applyBorder="1" applyAlignment="1" applyProtection="1">
      <alignment vertical="center"/>
      <protection locked="0"/>
    </xf>
    <xf numFmtId="0" fontId="0" fillId="6" borderId="15" xfId="0" applyFill="1" applyBorder="1" applyProtection="1">
      <alignment vertical="center"/>
      <protection locked="0"/>
    </xf>
    <xf numFmtId="0" fontId="0" fillId="6" borderId="16" xfId="0" applyFill="1" applyBorder="1" applyProtection="1">
      <alignment vertical="center"/>
      <protection locked="0"/>
    </xf>
    <xf numFmtId="0" fontId="0" fillId="5" borderId="9" xfId="0" applyFill="1" applyBorder="1" applyAlignment="1">
      <alignment vertical="center" wrapText="1"/>
    </xf>
    <xf numFmtId="0" fontId="0" fillId="5"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11" xfId="0" applyFill="1" applyBorder="1" applyAlignment="1">
      <alignment vertical="center" wrapText="1"/>
    </xf>
    <xf numFmtId="0" fontId="0" fillId="7" borderId="9" xfId="0" applyFill="1" applyBorder="1" applyAlignment="1">
      <alignmen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6" fillId="2" borderId="0" xfId="0" applyFont="1" applyFill="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6" fillId="4" borderId="9"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49" fontId="6" fillId="4" borderId="9" xfId="0" applyNumberFormat="1" applyFont="1" applyFill="1" applyBorder="1" applyAlignment="1" applyProtection="1">
      <alignment vertical="center"/>
      <protection locked="0"/>
    </xf>
    <xf numFmtId="49" fontId="6" fillId="4" borderId="10"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11" fillId="6" borderId="0" xfId="0" applyFont="1" applyFill="1" applyAlignment="1">
      <alignment vertical="center" wrapText="1"/>
    </xf>
    <xf numFmtId="0" fontId="4" fillId="7" borderId="9" xfId="0" applyFont="1" applyFill="1" applyBorder="1" applyAlignment="1">
      <alignment vertical="center" wrapText="1"/>
    </xf>
    <xf numFmtId="0" fontId="4" fillId="7" borderId="10" xfId="0" applyFont="1" applyFill="1" applyBorder="1" applyAlignment="1">
      <alignment vertical="center" wrapText="1"/>
    </xf>
    <xf numFmtId="0" fontId="4" fillId="7" borderId="11" xfId="0" applyFont="1" applyFill="1" applyBorder="1" applyAlignment="1">
      <alignment vertical="center" wrapText="1"/>
    </xf>
    <xf numFmtId="38" fontId="0" fillId="0" borderId="1" xfId="1" applyFont="1" applyBorder="1" applyAlignment="1">
      <alignment vertical="center"/>
    </xf>
    <xf numFmtId="176" fontId="0" fillId="0" borderId="1" xfId="2" applyNumberFormat="1" applyFont="1" applyBorder="1" applyAlignment="1">
      <alignment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1" fillId="10" borderId="1" xfId="0" applyFont="1" applyFill="1" applyBorder="1" applyAlignment="1">
      <alignment vertical="center"/>
    </xf>
    <xf numFmtId="0" fontId="11" fillId="10" borderId="1" xfId="0" applyFont="1" applyFill="1" applyBorder="1" applyAlignment="1">
      <alignment vertical="center" wrapText="1"/>
    </xf>
    <xf numFmtId="0" fontId="0" fillId="7" borderId="13" xfId="0" applyFill="1" applyBorder="1" applyAlignment="1">
      <alignment vertical="center" wrapText="1"/>
    </xf>
    <xf numFmtId="0" fontId="0" fillId="7" borderId="1" xfId="0"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0" fillId="0" borderId="1" xfId="0"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5" fillId="2" borderId="0" xfId="0" applyFont="1" applyFill="1" applyAlignment="1">
      <alignment horizontal="center" vertical="center"/>
    </xf>
    <xf numFmtId="0" fontId="6" fillId="3" borderId="0" xfId="0" applyFont="1" applyFill="1" applyAlignment="1">
      <alignment horizontal="center" vertical="center"/>
    </xf>
    <xf numFmtId="0" fontId="0" fillId="0" borderId="1" xfId="0" applyFill="1"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cellXfs>
  <cellStyles count="3">
    <cellStyle name="パーセント" xfId="2" builtinId="5"/>
    <cellStyle name="桁区切り" xfId="1" builtinId="6"/>
    <cellStyle name="標準" xfId="0" builtinId="0"/>
  </cellStyles>
  <dxfs count="2">
    <dxf>
      <font>
        <color theme="0" tint="-0.24994659260841701"/>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2DC59-D126-49A0-B17F-476F0C833D20}">
  <sheetPr codeName="Sheet1"/>
  <dimension ref="A1:L71"/>
  <sheetViews>
    <sheetView showGridLines="0" tabSelected="1" workbookViewId="0">
      <selection activeCell="C3" sqref="C3:J3"/>
    </sheetView>
  </sheetViews>
  <sheetFormatPr defaultRowHeight="10.5" x14ac:dyDescent="0.3"/>
  <cols>
    <col min="1" max="11" width="9.69140625" customWidth="1"/>
    <col min="12" max="14" width="8.84375" customWidth="1"/>
    <col min="15" max="26" width="6.69140625" customWidth="1"/>
  </cols>
  <sheetData>
    <row r="1" spans="1:12" ht="14.25" x14ac:dyDescent="0.3">
      <c r="A1" s="69" t="s">
        <v>102</v>
      </c>
      <c r="B1" s="69"/>
      <c r="C1" s="69"/>
      <c r="D1" s="69"/>
      <c r="E1" s="69"/>
      <c r="F1" s="69"/>
      <c r="G1" s="69"/>
      <c r="H1" s="69"/>
      <c r="I1" s="69"/>
      <c r="J1" s="69"/>
      <c r="L1" s="14"/>
    </row>
    <row r="3" spans="1:12" ht="15.75" customHeight="1" x14ac:dyDescent="0.3">
      <c r="A3" s="6" t="s">
        <v>103</v>
      </c>
      <c r="B3" s="12" t="s">
        <v>104</v>
      </c>
      <c r="C3" s="72"/>
      <c r="D3" s="73"/>
      <c r="E3" s="73"/>
      <c r="F3" s="73"/>
      <c r="G3" s="73"/>
      <c r="H3" s="73"/>
      <c r="I3" s="73"/>
      <c r="J3" s="74"/>
    </row>
    <row r="4" spans="1:12" ht="15.75" customHeight="1" x14ac:dyDescent="0.3">
      <c r="A4" s="8"/>
      <c r="B4" s="12" t="s">
        <v>90</v>
      </c>
      <c r="C4" s="75"/>
      <c r="D4" s="76"/>
      <c r="E4" s="76"/>
      <c r="F4" s="76"/>
      <c r="G4" s="76"/>
      <c r="H4" s="76"/>
      <c r="I4" s="76"/>
      <c r="J4" s="77"/>
    </row>
    <row r="5" spans="1:12" ht="15.75" customHeight="1" x14ac:dyDescent="0.3">
      <c r="A5" s="10"/>
      <c r="B5" s="12" t="s">
        <v>105</v>
      </c>
      <c r="C5" s="72"/>
      <c r="D5" s="73"/>
      <c r="E5" s="73"/>
      <c r="F5" s="73"/>
      <c r="G5" s="73"/>
      <c r="H5" s="73"/>
      <c r="I5" s="73"/>
      <c r="J5" s="74"/>
    </row>
    <row r="6" spans="1:12" ht="18" customHeight="1" x14ac:dyDescent="0.3"/>
    <row r="7" spans="1:12" ht="15" customHeight="1" x14ac:dyDescent="0.3">
      <c r="A7" s="23" t="s">
        <v>152</v>
      </c>
      <c r="B7" s="21"/>
      <c r="C7" s="21"/>
      <c r="D7" s="21"/>
      <c r="E7" s="21"/>
      <c r="F7" s="21"/>
      <c r="G7" s="21"/>
      <c r="H7" s="21"/>
      <c r="I7" s="21"/>
      <c r="J7" s="21"/>
    </row>
    <row r="8" spans="1:12" ht="15" customHeight="1" x14ac:dyDescent="0.3">
      <c r="A8" s="2" t="s">
        <v>146</v>
      </c>
    </row>
    <row r="9" spans="1:12" ht="15" customHeight="1" x14ac:dyDescent="0.3">
      <c r="A9" s="24" t="s">
        <v>236</v>
      </c>
    </row>
    <row r="10" spans="1:12" ht="15" customHeight="1" x14ac:dyDescent="0.3">
      <c r="A10" s="24" t="s">
        <v>237</v>
      </c>
    </row>
    <row r="11" spans="1:12" ht="28.5" customHeight="1" x14ac:dyDescent="0.3">
      <c r="A11" s="82" t="str">
        <f>repo!E2</f>
        <v/>
      </c>
      <c r="B11" s="83"/>
      <c r="C11" s="83"/>
      <c r="D11" s="83"/>
      <c r="E11" s="83"/>
      <c r="F11" s="83"/>
      <c r="G11" s="83"/>
      <c r="H11" s="84"/>
      <c r="I11" s="53"/>
      <c r="J11" s="22" t="str">
        <f ca="1">repo!E3</f>
        <v>人/月</v>
      </c>
    </row>
    <row r="12" spans="1:12" ht="18" customHeight="1" x14ac:dyDescent="0.3"/>
    <row r="13" spans="1:12" ht="14.25" x14ac:dyDescent="0.3">
      <c r="A13" s="23" t="s">
        <v>153</v>
      </c>
      <c r="B13" s="21"/>
      <c r="C13" s="21"/>
      <c r="D13" s="21"/>
      <c r="E13" s="21"/>
      <c r="F13" s="21"/>
      <c r="G13" s="21"/>
      <c r="H13" s="21"/>
      <c r="I13" s="21"/>
      <c r="J13" s="21"/>
    </row>
    <row r="14" spans="1:12" ht="15" customHeight="1" x14ac:dyDescent="0.3">
      <c r="A14" s="2" t="s">
        <v>159</v>
      </c>
    </row>
    <row r="15" spans="1:12" ht="17.25" customHeight="1" x14ac:dyDescent="0.3">
      <c r="A15" s="78"/>
      <c r="B15" s="79"/>
      <c r="C15" s="79"/>
      <c r="D15" s="79"/>
      <c r="E15" s="79"/>
      <c r="F15" s="79"/>
      <c r="G15" s="79"/>
      <c r="H15" s="80"/>
    </row>
    <row r="17" spans="1:10" ht="29.25" customHeight="1" x14ac:dyDescent="0.3">
      <c r="A17" s="81" t="str">
        <f>repo!E7</f>
        <v/>
      </c>
      <c r="B17" s="81"/>
      <c r="C17" s="81"/>
      <c r="D17" s="81"/>
      <c r="E17" s="81"/>
      <c r="F17" s="81"/>
      <c r="G17" s="81"/>
      <c r="H17" s="81"/>
      <c r="I17" s="81"/>
      <c r="J17" s="81"/>
    </row>
    <row r="18" spans="1:10" ht="18" customHeight="1" x14ac:dyDescent="0.3"/>
    <row r="19" spans="1:10" ht="14.25" x14ac:dyDescent="0.3">
      <c r="A19" s="23" t="s">
        <v>164</v>
      </c>
      <c r="B19" s="21"/>
      <c r="C19" s="21"/>
      <c r="D19" s="21"/>
      <c r="E19" s="21"/>
      <c r="F19" s="21"/>
      <c r="G19" s="21"/>
      <c r="H19" s="21"/>
      <c r="I19" s="21"/>
      <c r="J19" s="21"/>
    </row>
    <row r="20" spans="1:10" ht="13.5" customHeight="1" x14ac:dyDescent="0.3">
      <c r="A20" s="2" t="s">
        <v>106</v>
      </c>
    </row>
    <row r="21" spans="1:10" ht="13.5" customHeight="1" x14ac:dyDescent="0.3">
      <c r="A21" s="24" t="s">
        <v>144</v>
      </c>
    </row>
    <row r="22" spans="1:10" ht="13.5" customHeight="1" x14ac:dyDescent="0.3">
      <c r="A22" s="24" t="s">
        <v>18</v>
      </c>
    </row>
    <row r="23" spans="1:10" ht="13.5" customHeight="1" x14ac:dyDescent="0.3">
      <c r="A23" s="24" t="s">
        <v>168</v>
      </c>
    </row>
    <row r="25" spans="1:10" ht="12" x14ac:dyDescent="0.3">
      <c r="A25" s="52" t="s">
        <v>202</v>
      </c>
    </row>
    <row r="26" spans="1:10" x14ac:dyDescent="0.3">
      <c r="A26" t="s">
        <v>205</v>
      </c>
    </row>
    <row r="27" spans="1:10" x14ac:dyDescent="0.3">
      <c r="A27" s="15"/>
      <c r="B27" s="16"/>
      <c r="C27" s="16"/>
      <c r="D27" s="16"/>
      <c r="E27" s="16"/>
      <c r="F27" s="17"/>
      <c r="G27" s="71" t="s">
        <v>145</v>
      </c>
      <c r="H27" s="71"/>
      <c r="I27" s="71" t="s">
        <v>19</v>
      </c>
      <c r="J27" s="71"/>
    </row>
    <row r="28" spans="1:10" x14ac:dyDescent="0.3">
      <c r="A28" s="18" t="s">
        <v>112</v>
      </c>
      <c r="B28" s="19"/>
      <c r="C28" s="19"/>
      <c r="D28" s="19"/>
      <c r="E28" s="19"/>
      <c r="F28" s="20"/>
      <c r="G28" s="54"/>
      <c r="H28" s="1" t="s">
        <v>211</v>
      </c>
      <c r="I28" s="55"/>
      <c r="J28" s="1" t="s">
        <v>212</v>
      </c>
    </row>
    <row r="29" spans="1:10" ht="12" customHeight="1" x14ac:dyDescent="0.3">
      <c r="A29" s="18" t="str">
        <f>repo!E4</f>
        <v/>
      </c>
      <c r="B29" s="19"/>
      <c r="C29" s="19"/>
      <c r="D29" s="19"/>
      <c r="E29" s="19"/>
      <c r="F29" s="20"/>
      <c r="G29" s="54"/>
      <c r="H29" s="1" t="s">
        <v>211</v>
      </c>
      <c r="I29" s="55"/>
      <c r="J29" s="1" t="s">
        <v>212</v>
      </c>
    </row>
    <row r="30" spans="1:10" x14ac:dyDescent="0.3">
      <c r="A30" s="18" t="s">
        <v>107</v>
      </c>
      <c r="B30" s="19"/>
      <c r="C30" s="19"/>
      <c r="D30" s="19"/>
      <c r="E30" s="19"/>
      <c r="F30" s="20"/>
      <c r="G30" s="55" t="str">
        <f>IFERROR(G29/G28*100,"")</f>
        <v/>
      </c>
      <c r="H30" s="1" t="s">
        <v>20</v>
      </c>
      <c r="I30" s="55" t="str">
        <f>IFERROR(I29/I28*100,"")</f>
        <v/>
      </c>
      <c r="J30" s="1" t="s">
        <v>20</v>
      </c>
    </row>
    <row r="32" spans="1:10" ht="12" x14ac:dyDescent="0.3">
      <c r="A32" s="52" t="s">
        <v>203</v>
      </c>
    </row>
    <row r="33" spans="1:9" x14ac:dyDescent="0.3">
      <c r="A33" s="15"/>
      <c r="B33" s="16"/>
      <c r="C33" s="16"/>
      <c r="D33" s="16"/>
      <c r="E33" s="16"/>
      <c r="F33" s="17"/>
      <c r="G33" s="70" t="s">
        <v>87</v>
      </c>
      <c r="H33" s="70"/>
    </row>
    <row r="34" spans="1:9" x14ac:dyDescent="0.3">
      <c r="A34" s="18" t="s">
        <v>88</v>
      </c>
      <c r="B34" s="19"/>
      <c r="C34" s="19"/>
      <c r="D34" s="19"/>
      <c r="E34" s="19"/>
      <c r="F34" s="20"/>
      <c r="G34" s="54"/>
      <c r="H34" s="1" t="s">
        <v>89</v>
      </c>
    </row>
    <row r="35" spans="1:9" x14ac:dyDescent="0.3">
      <c r="A35" s="18" t="str">
        <f>repo!E5</f>
        <v/>
      </c>
      <c r="B35" s="19"/>
      <c r="C35" s="19"/>
      <c r="D35" s="19"/>
      <c r="E35" s="19"/>
      <c r="F35" s="20"/>
      <c r="G35" s="54"/>
      <c r="H35" s="1" t="s">
        <v>89</v>
      </c>
    </row>
    <row r="36" spans="1:9" x14ac:dyDescent="0.3">
      <c r="A36" s="18" t="s">
        <v>204</v>
      </c>
      <c r="B36" s="19"/>
      <c r="C36" s="19"/>
      <c r="D36" s="19"/>
      <c r="E36" s="19"/>
      <c r="F36" s="20"/>
      <c r="G36" s="55" t="str">
        <f>IFERROR(G35/G34*100,"")</f>
        <v/>
      </c>
      <c r="H36" s="1" t="s">
        <v>20</v>
      </c>
    </row>
    <row r="38" spans="1:9" ht="12" x14ac:dyDescent="0.3">
      <c r="A38" s="52" t="str">
        <f ca="1">repo!E41</f>
        <v>③会計データに含まれる障害福祉サービス等事業の実績値</v>
      </c>
    </row>
    <row r="39" spans="1:9" ht="35.25" customHeight="1" x14ac:dyDescent="0.3">
      <c r="A39" s="63" t="s">
        <v>210</v>
      </c>
      <c r="B39" s="64"/>
      <c r="C39" s="64"/>
      <c r="D39" s="64"/>
      <c r="E39" s="64"/>
      <c r="F39" s="65"/>
      <c r="G39" s="61" t="str">
        <f ca="1">repo!E40</f>
        <v>この列に表記がない場合は、利用者数等の実績値記入は不要</v>
      </c>
      <c r="H39" s="62"/>
    </row>
    <row r="40" spans="1:9" x14ac:dyDescent="0.3">
      <c r="A40" s="56"/>
      <c r="B40" s="28" t="s">
        <v>62</v>
      </c>
      <c r="C40" s="29"/>
      <c r="D40" s="29"/>
      <c r="E40" s="29"/>
      <c r="F40" s="30"/>
      <c r="G40" s="57"/>
      <c r="H40" s="1" t="str">
        <f ca="1">repo!F8</f>
        <v/>
      </c>
      <c r="I40" s="47" t="str">
        <f>repo!G8</f>
        <v/>
      </c>
    </row>
    <row r="41" spans="1:9" x14ac:dyDescent="0.3">
      <c r="A41" s="56"/>
      <c r="B41" s="28" t="s">
        <v>66</v>
      </c>
      <c r="C41" s="29"/>
      <c r="D41" s="29"/>
      <c r="E41" s="29"/>
      <c r="F41" s="30"/>
      <c r="G41" s="57"/>
      <c r="H41" s="1" t="str">
        <f ca="1">repo!F9</f>
        <v/>
      </c>
      <c r="I41" s="47" t="str">
        <f>repo!G9</f>
        <v/>
      </c>
    </row>
    <row r="42" spans="1:9" x14ac:dyDescent="0.3">
      <c r="A42" s="56"/>
      <c r="B42" s="28" t="s">
        <v>63</v>
      </c>
      <c r="C42" s="29"/>
      <c r="D42" s="29"/>
      <c r="E42" s="29"/>
      <c r="F42" s="30"/>
      <c r="G42" s="57"/>
      <c r="H42" s="1" t="str">
        <f ca="1">repo!F10</f>
        <v/>
      </c>
      <c r="I42" s="47" t="str">
        <f>repo!G10</f>
        <v/>
      </c>
    </row>
    <row r="43" spans="1:9" x14ac:dyDescent="0.3">
      <c r="A43" s="56"/>
      <c r="B43" s="28" t="s">
        <v>67</v>
      </c>
      <c r="C43" s="29"/>
      <c r="D43" s="29"/>
      <c r="E43" s="29"/>
      <c r="F43" s="30"/>
      <c r="G43" s="57"/>
      <c r="H43" s="1" t="str">
        <f ca="1">repo!F11</f>
        <v/>
      </c>
      <c r="I43" s="47" t="str">
        <f>repo!G11</f>
        <v/>
      </c>
    </row>
    <row r="44" spans="1:9" x14ac:dyDescent="0.3">
      <c r="A44" s="56"/>
      <c r="B44" s="28" t="s">
        <v>69</v>
      </c>
      <c r="C44" s="29"/>
      <c r="D44" s="29"/>
      <c r="E44" s="29"/>
      <c r="F44" s="30"/>
      <c r="G44" s="57"/>
      <c r="H44" s="1" t="str">
        <f ca="1">repo!F12</f>
        <v/>
      </c>
      <c r="I44" s="47" t="str">
        <f>repo!G12</f>
        <v/>
      </c>
    </row>
    <row r="45" spans="1:9" x14ac:dyDescent="0.3">
      <c r="A45" s="56"/>
      <c r="B45" s="28" t="s">
        <v>77</v>
      </c>
      <c r="C45" s="29"/>
      <c r="D45" s="29"/>
      <c r="E45" s="29"/>
      <c r="F45" s="30"/>
      <c r="G45" s="57"/>
      <c r="H45" s="1" t="str">
        <f ca="1">repo!F13</f>
        <v/>
      </c>
      <c r="I45" s="47" t="str">
        <f>repo!G13</f>
        <v/>
      </c>
    </row>
    <row r="46" spans="1:9" x14ac:dyDescent="0.3">
      <c r="A46" s="56"/>
      <c r="B46" s="28" t="s">
        <v>70</v>
      </c>
      <c r="C46" s="29"/>
      <c r="D46" s="29"/>
      <c r="E46" s="29"/>
      <c r="F46" s="30"/>
      <c r="G46" s="57"/>
      <c r="H46" s="1" t="str">
        <f ca="1">repo!F14</f>
        <v/>
      </c>
      <c r="I46" s="47" t="str">
        <f>repo!G14</f>
        <v/>
      </c>
    </row>
    <row r="47" spans="1:9" x14ac:dyDescent="0.3">
      <c r="A47" s="56"/>
      <c r="B47" s="28" t="s">
        <v>64</v>
      </c>
      <c r="C47" s="29"/>
      <c r="D47" s="29"/>
      <c r="E47" s="29"/>
      <c r="F47" s="30"/>
      <c r="G47" s="57"/>
      <c r="H47" s="1" t="str">
        <f ca="1">repo!F15</f>
        <v/>
      </c>
      <c r="I47" s="47" t="str">
        <f>repo!G15</f>
        <v/>
      </c>
    </row>
    <row r="48" spans="1:9" x14ac:dyDescent="0.3">
      <c r="A48" s="56"/>
      <c r="B48" s="28" t="s">
        <v>78</v>
      </c>
      <c r="C48" s="29"/>
      <c r="D48" s="29"/>
      <c r="E48" s="29"/>
      <c r="F48" s="30"/>
      <c r="G48" s="57"/>
      <c r="H48" s="1" t="str">
        <f ca="1">repo!F16</f>
        <v/>
      </c>
      <c r="I48" s="47" t="str">
        <f>repo!G16</f>
        <v/>
      </c>
    </row>
    <row r="49" spans="1:9" x14ac:dyDescent="0.3">
      <c r="A49" s="56"/>
      <c r="B49" s="28" t="s">
        <v>71</v>
      </c>
      <c r="C49" s="29"/>
      <c r="D49" s="29"/>
      <c r="E49" s="29"/>
      <c r="F49" s="30"/>
      <c r="G49" s="57"/>
      <c r="H49" s="1" t="str">
        <f ca="1">repo!F17</f>
        <v/>
      </c>
      <c r="I49" s="47" t="str">
        <f>repo!G17</f>
        <v/>
      </c>
    </row>
    <row r="50" spans="1:9" x14ac:dyDescent="0.3">
      <c r="A50" s="56"/>
      <c r="B50" s="28" t="s">
        <v>79</v>
      </c>
      <c r="C50" s="29"/>
      <c r="D50" s="29"/>
      <c r="E50" s="29"/>
      <c r="F50" s="30"/>
      <c r="G50" s="57"/>
      <c r="H50" s="1" t="str">
        <f ca="1">repo!F18</f>
        <v/>
      </c>
      <c r="I50" s="47" t="str">
        <f>repo!G18</f>
        <v/>
      </c>
    </row>
    <row r="51" spans="1:9" x14ac:dyDescent="0.3">
      <c r="A51" s="56"/>
      <c r="B51" s="28" t="s">
        <v>72</v>
      </c>
      <c r="C51" s="29"/>
      <c r="D51" s="29"/>
      <c r="E51" s="29"/>
      <c r="F51" s="30"/>
      <c r="G51" s="57"/>
      <c r="H51" s="1" t="str">
        <f ca="1">repo!F19</f>
        <v/>
      </c>
      <c r="I51" s="47" t="str">
        <f>repo!G19</f>
        <v/>
      </c>
    </row>
    <row r="52" spans="1:9" x14ac:dyDescent="0.3">
      <c r="A52" s="56"/>
      <c r="B52" s="28" t="s">
        <v>80</v>
      </c>
      <c r="C52" s="29"/>
      <c r="D52" s="29"/>
      <c r="E52" s="29"/>
      <c r="F52" s="30"/>
      <c r="G52" s="57"/>
      <c r="H52" s="1" t="str">
        <f ca="1">repo!F20</f>
        <v/>
      </c>
      <c r="I52" s="47" t="str">
        <f>repo!G20</f>
        <v/>
      </c>
    </row>
    <row r="53" spans="1:9" x14ac:dyDescent="0.3">
      <c r="A53" s="56"/>
      <c r="B53" s="28" t="s">
        <v>73</v>
      </c>
      <c r="C53" s="29"/>
      <c r="D53" s="29"/>
      <c r="E53" s="29"/>
      <c r="F53" s="30"/>
      <c r="G53" s="57"/>
      <c r="H53" s="1" t="str">
        <f ca="1">repo!F21</f>
        <v/>
      </c>
      <c r="I53" s="47" t="str">
        <f>repo!G21</f>
        <v/>
      </c>
    </row>
    <row r="54" spans="1:9" x14ac:dyDescent="0.3">
      <c r="A54" s="56"/>
      <c r="B54" s="28" t="s">
        <v>83</v>
      </c>
      <c r="C54" s="29"/>
      <c r="D54" s="29"/>
      <c r="E54" s="29"/>
      <c r="F54" s="30"/>
      <c r="G54" s="57"/>
      <c r="H54" s="1" t="str">
        <f ca="1">repo!F22</f>
        <v/>
      </c>
      <c r="I54" s="47" t="str">
        <f>repo!G22</f>
        <v/>
      </c>
    </row>
    <row r="55" spans="1:9" x14ac:dyDescent="0.3">
      <c r="A55" s="56"/>
      <c r="B55" s="28" t="s">
        <v>85</v>
      </c>
      <c r="C55" s="29"/>
      <c r="D55" s="29"/>
      <c r="E55" s="29"/>
      <c r="F55" s="30"/>
      <c r="G55" s="57"/>
      <c r="H55" s="1" t="str">
        <f ca="1">repo!F23</f>
        <v/>
      </c>
      <c r="I55" s="47" t="str">
        <f>repo!G23</f>
        <v/>
      </c>
    </row>
    <row r="56" spans="1:9" x14ac:dyDescent="0.3">
      <c r="A56" s="56"/>
      <c r="B56" s="28" t="s">
        <v>147</v>
      </c>
      <c r="C56" s="29"/>
      <c r="D56" s="29"/>
      <c r="E56" s="29"/>
      <c r="F56" s="30"/>
      <c r="G56" s="57"/>
      <c r="H56" s="1" t="str">
        <f ca="1">repo!F24</f>
        <v/>
      </c>
      <c r="I56" s="47" t="str">
        <f>repo!G24</f>
        <v/>
      </c>
    </row>
    <row r="57" spans="1:9" x14ac:dyDescent="0.3">
      <c r="A57" s="56"/>
      <c r="B57" s="28" t="s">
        <v>148</v>
      </c>
      <c r="C57" s="29"/>
      <c r="D57" s="29"/>
      <c r="E57" s="29"/>
      <c r="F57" s="30"/>
      <c r="G57" s="57"/>
      <c r="H57" s="1" t="str">
        <f ca="1">repo!F25</f>
        <v/>
      </c>
      <c r="I57" s="47" t="str">
        <f>repo!G25</f>
        <v/>
      </c>
    </row>
    <row r="58" spans="1:9" x14ac:dyDescent="0.3">
      <c r="A58" s="56"/>
      <c r="B58" s="28" t="s">
        <v>149</v>
      </c>
      <c r="C58" s="29"/>
      <c r="D58" s="29"/>
      <c r="E58" s="29"/>
      <c r="F58" s="30"/>
      <c r="G58" s="57"/>
      <c r="H58" s="1" t="str">
        <f ca="1">repo!F26</f>
        <v/>
      </c>
      <c r="I58" s="47" t="str">
        <f>repo!G26</f>
        <v/>
      </c>
    </row>
    <row r="59" spans="1:9" x14ac:dyDescent="0.3">
      <c r="A59" s="56"/>
      <c r="B59" s="28" t="s">
        <v>84</v>
      </c>
      <c r="C59" s="29"/>
      <c r="D59" s="29"/>
      <c r="E59" s="29"/>
      <c r="F59" s="30"/>
      <c r="G59" s="57"/>
      <c r="H59" s="1" t="str">
        <f ca="1">repo!F27</f>
        <v/>
      </c>
      <c r="I59" s="47" t="str">
        <f>repo!G27</f>
        <v/>
      </c>
    </row>
    <row r="60" spans="1:9" x14ac:dyDescent="0.3">
      <c r="A60" s="56"/>
      <c r="B60" s="28" t="s">
        <v>150</v>
      </c>
      <c r="C60" s="29"/>
      <c r="D60" s="29"/>
      <c r="E60" s="29"/>
      <c r="F60" s="30"/>
      <c r="G60" s="57"/>
      <c r="H60" s="1" t="str">
        <f ca="1">repo!F28</f>
        <v/>
      </c>
      <c r="I60" s="47" t="str">
        <f>repo!G28</f>
        <v/>
      </c>
    </row>
    <row r="61" spans="1:9" x14ac:dyDescent="0.3">
      <c r="A61" s="56"/>
      <c r="B61" s="28" t="s">
        <v>151</v>
      </c>
      <c r="C61" s="29"/>
      <c r="D61" s="29"/>
      <c r="E61" s="29"/>
      <c r="F61" s="30"/>
      <c r="G61" s="57"/>
      <c r="H61" s="1" t="str">
        <f ca="1">repo!F29</f>
        <v/>
      </c>
      <c r="I61" s="47" t="str">
        <f>repo!G29</f>
        <v/>
      </c>
    </row>
    <row r="62" spans="1:9" x14ac:dyDescent="0.3">
      <c r="A62" s="56"/>
      <c r="B62" s="28" t="s">
        <v>86</v>
      </c>
      <c r="C62" s="29"/>
      <c r="D62" s="29"/>
      <c r="E62" s="29"/>
      <c r="F62" s="30"/>
      <c r="G62" s="57"/>
      <c r="H62" s="1" t="str">
        <f ca="1">repo!F30</f>
        <v/>
      </c>
      <c r="I62" s="47" t="str">
        <f>repo!G30</f>
        <v/>
      </c>
    </row>
    <row r="63" spans="1:9" x14ac:dyDescent="0.3">
      <c r="A63" s="56"/>
      <c r="B63" s="28" t="s">
        <v>74</v>
      </c>
      <c r="C63" s="29"/>
      <c r="D63" s="29"/>
      <c r="E63" s="29"/>
      <c r="F63" s="30"/>
      <c r="G63" s="57"/>
      <c r="H63" s="1" t="str">
        <f ca="1">repo!F31</f>
        <v/>
      </c>
      <c r="I63" s="47" t="str">
        <f>repo!G31</f>
        <v/>
      </c>
    </row>
    <row r="64" spans="1:9" x14ac:dyDescent="0.3">
      <c r="A64" s="56"/>
      <c r="B64" s="28" t="s">
        <v>81</v>
      </c>
      <c r="C64" s="29"/>
      <c r="D64" s="29"/>
      <c r="E64" s="29"/>
      <c r="F64" s="30"/>
      <c r="G64" s="57"/>
      <c r="H64" s="1" t="str">
        <f ca="1">repo!F32</f>
        <v/>
      </c>
      <c r="I64" s="47" t="str">
        <f>repo!G32</f>
        <v/>
      </c>
    </row>
    <row r="65" spans="1:9" x14ac:dyDescent="0.3">
      <c r="A65" s="56"/>
      <c r="B65" s="28" t="s">
        <v>75</v>
      </c>
      <c r="C65" s="29"/>
      <c r="D65" s="29"/>
      <c r="E65" s="29"/>
      <c r="F65" s="30"/>
      <c r="G65" s="57"/>
      <c r="H65" s="1" t="str">
        <f ca="1">repo!F33</f>
        <v/>
      </c>
      <c r="I65" s="47" t="str">
        <f>repo!G33</f>
        <v/>
      </c>
    </row>
    <row r="66" spans="1:9" x14ac:dyDescent="0.3">
      <c r="A66" s="56"/>
      <c r="B66" s="28" t="s">
        <v>68</v>
      </c>
      <c r="C66" s="29"/>
      <c r="D66" s="29"/>
      <c r="E66" s="29"/>
      <c r="F66" s="30"/>
      <c r="G66" s="57"/>
      <c r="H66" s="1" t="str">
        <f ca="1">repo!F34</f>
        <v/>
      </c>
      <c r="I66" s="47" t="str">
        <f>repo!G34</f>
        <v/>
      </c>
    </row>
    <row r="67" spans="1:9" x14ac:dyDescent="0.3">
      <c r="A67" s="56"/>
      <c r="B67" s="28" t="s">
        <v>65</v>
      </c>
      <c r="C67" s="29"/>
      <c r="D67" s="29"/>
      <c r="E67" s="29"/>
      <c r="F67" s="30"/>
      <c r="G67" s="57"/>
      <c r="H67" s="1" t="str">
        <f ca="1">repo!F35</f>
        <v/>
      </c>
      <c r="I67" s="47" t="str">
        <f>repo!G35</f>
        <v/>
      </c>
    </row>
    <row r="68" spans="1:9" x14ac:dyDescent="0.3">
      <c r="A68" s="56"/>
      <c r="B68" s="28" t="s">
        <v>82</v>
      </c>
      <c r="C68" s="29"/>
      <c r="D68" s="29"/>
      <c r="E68" s="29"/>
      <c r="F68" s="30"/>
      <c r="G68" s="57"/>
      <c r="H68" s="1" t="str">
        <f ca="1">repo!F36</f>
        <v/>
      </c>
      <c r="I68" s="47" t="str">
        <f>repo!G36</f>
        <v/>
      </c>
    </row>
    <row r="69" spans="1:9" x14ac:dyDescent="0.3">
      <c r="A69" s="56"/>
      <c r="B69" s="28" t="s">
        <v>76</v>
      </c>
      <c r="C69" s="29"/>
      <c r="D69" s="29"/>
      <c r="E69" s="29"/>
      <c r="F69" s="30"/>
      <c r="G69" s="57"/>
      <c r="H69" s="1" t="str">
        <f ca="1">repo!F37</f>
        <v/>
      </c>
      <c r="I69" s="47" t="str">
        <f>repo!G37</f>
        <v/>
      </c>
    </row>
    <row r="70" spans="1:9" ht="24.75" customHeight="1" x14ac:dyDescent="0.3">
      <c r="A70" s="56"/>
      <c r="B70" s="66" t="s">
        <v>167</v>
      </c>
      <c r="C70" s="67"/>
      <c r="D70" s="67"/>
      <c r="E70" s="67"/>
      <c r="F70" s="67"/>
      <c r="G70" s="67"/>
      <c r="H70" s="68"/>
    </row>
    <row r="71" spans="1:9" x14ac:dyDescent="0.3">
      <c r="A71" s="18" t="s">
        <v>204</v>
      </c>
      <c r="B71" s="19"/>
      <c r="C71" s="19"/>
      <c r="D71" s="19"/>
      <c r="E71" s="19"/>
      <c r="F71" s="20"/>
      <c r="G71" s="44" t="str">
        <f>IFERROR(I11/SUM(G40:G69)*100,"")</f>
        <v/>
      </c>
      <c r="H71" s="1" t="s">
        <v>20</v>
      </c>
    </row>
  </sheetData>
  <sheetProtection sheet="1" objects="1" scenarios="1" selectLockedCells="1"/>
  <mergeCells count="13">
    <mergeCell ref="G39:H39"/>
    <mergeCell ref="A39:F39"/>
    <mergeCell ref="B70:H70"/>
    <mergeCell ref="A1:J1"/>
    <mergeCell ref="G33:H33"/>
    <mergeCell ref="I27:J27"/>
    <mergeCell ref="G27:H27"/>
    <mergeCell ref="C5:J5"/>
    <mergeCell ref="C4:J4"/>
    <mergeCell ref="C3:J3"/>
    <mergeCell ref="A15:H15"/>
    <mergeCell ref="A17:J17"/>
    <mergeCell ref="A11:H11"/>
  </mergeCells>
  <phoneticPr fontId="3"/>
  <conditionalFormatting sqref="G40:G69">
    <cfRule type="expression" dxfId="1" priority="2">
      <formula>(H40&lt;&gt;"")</formula>
    </cfRule>
  </conditionalFormatting>
  <dataValidations count="3">
    <dataValidation type="list" allowBlank="1" showInputMessage="1" showErrorMessage="1" sqref="A40:A70" xr:uid="{63E883EC-AA15-4033-9446-AE06B2E592BB}">
      <formula1>"○"</formula1>
    </dataValidation>
    <dataValidation type="list" allowBlank="1" showInputMessage="1" showErrorMessage="1" sqref="C5:J5" xr:uid="{DE8E35A3-73F7-4AC0-A5BF-940B69750209}">
      <formula1>service</formula1>
    </dataValidation>
    <dataValidation type="list" allowBlank="1" showInputMessage="1" showErrorMessage="1" sqref="A15" xr:uid="{7D339753-0038-4EBA-8E1F-9FB0D538810E}">
      <formula1>"調査対象単体の収支データが把握できる,調査対象単体の収支データが把握困難（事業所・法人単位の収支データのみ）"</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7" max="16383" man="1"/>
  </rowBreaks>
  <extLst>
    <ext xmlns:x14="http://schemas.microsoft.com/office/spreadsheetml/2009/9/main" uri="{78C0D931-6437-407d-A8EE-F0AAD7539E65}">
      <x14:conditionalFormattings>
        <x14:conditionalFormatting xmlns:xm="http://schemas.microsoft.com/office/excel/2006/main">
          <x14:cfRule type="expression" priority="1" id="{A9D617E9-5857-4705-9687-E2CCB43DA822}">
            <xm:f>(repo!$E$6=1)</xm:f>
            <x14:dxf>
              <font>
                <color theme="0" tint="-0.24994659260841701"/>
              </font>
            </x14:dxf>
          </x14:cfRule>
          <xm:sqref>A20:J71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21C7-FC8D-4FE2-AE01-F0056C91C95F}">
  <sheetPr codeName="Sheet2"/>
  <dimension ref="A1:X87"/>
  <sheetViews>
    <sheetView showGridLines="0" workbookViewId="0">
      <selection activeCell="M10" sqref="M10"/>
    </sheetView>
  </sheetViews>
  <sheetFormatPr defaultRowHeight="10.5" x14ac:dyDescent="0.3"/>
  <cols>
    <col min="1" max="11" width="6.69140625" customWidth="1"/>
    <col min="12" max="12" width="20" customWidth="1"/>
    <col min="13" max="24" width="9.15234375" customWidth="1"/>
  </cols>
  <sheetData>
    <row r="1" spans="1:24" ht="14.25" x14ac:dyDescent="0.3">
      <c r="A1" s="101" t="s">
        <v>102</v>
      </c>
      <c r="B1" s="101"/>
      <c r="C1" s="101"/>
      <c r="D1" s="101"/>
      <c r="E1" s="101"/>
      <c r="F1" s="101"/>
      <c r="G1" s="101"/>
      <c r="H1" s="101"/>
      <c r="I1" s="101"/>
      <c r="J1" s="101"/>
      <c r="K1" s="101"/>
      <c r="L1" s="101"/>
    </row>
    <row r="2" spans="1:24" ht="14.25" x14ac:dyDescent="0.3">
      <c r="A2" s="102" t="s">
        <v>140</v>
      </c>
      <c r="B2" s="102"/>
      <c r="C2" s="102"/>
      <c r="D2" s="102"/>
      <c r="E2" s="102"/>
      <c r="F2" s="102"/>
      <c r="G2" s="102"/>
      <c r="H2" s="102"/>
      <c r="I2" s="102"/>
      <c r="J2" s="102"/>
      <c r="K2" s="102"/>
      <c r="L2" s="102"/>
    </row>
    <row r="4" spans="1:24" x14ac:dyDescent="0.3">
      <c r="A4" s="6" t="s">
        <v>103</v>
      </c>
      <c r="B4" s="7"/>
      <c r="C4" s="12" t="s">
        <v>104</v>
      </c>
      <c r="D4" s="13"/>
      <c r="E4" s="103" t="str">
        <f>IF(入力票Ａ!C3="","",入力票Ａ!C3)</f>
        <v/>
      </c>
      <c r="F4" s="103"/>
      <c r="G4" s="103"/>
      <c r="H4" s="103"/>
      <c r="I4" s="103"/>
      <c r="J4" s="103"/>
      <c r="K4" s="103"/>
      <c r="L4" s="103"/>
    </row>
    <row r="5" spans="1:24" x14ac:dyDescent="0.3">
      <c r="A5" s="8"/>
      <c r="B5" s="9"/>
      <c r="C5" s="12" t="s">
        <v>90</v>
      </c>
      <c r="D5" s="13"/>
      <c r="E5" s="103" t="str">
        <f>IF(入力票Ａ!C4="","",入力票Ａ!C4)</f>
        <v/>
      </c>
      <c r="F5" s="103"/>
      <c r="G5" s="103"/>
      <c r="H5" s="103"/>
      <c r="I5" s="103"/>
      <c r="J5" s="103"/>
      <c r="K5" s="103"/>
      <c r="L5" s="103"/>
    </row>
    <row r="6" spans="1:24" x14ac:dyDescent="0.3">
      <c r="A6" s="10"/>
      <c r="B6" s="11"/>
      <c r="C6" s="12" t="s">
        <v>105</v>
      </c>
      <c r="D6" s="13"/>
      <c r="E6" s="103" t="str">
        <f>IF(入力票Ａ!C5="","",入力票Ａ!C5)</f>
        <v/>
      </c>
      <c r="F6" s="103"/>
      <c r="G6" s="103"/>
      <c r="H6" s="103"/>
      <c r="I6" s="103"/>
      <c r="J6" s="103"/>
      <c r="K6" s="103"/>
      <c r="L6" s="103"/>
    </row>
    <row r="8" spans="1:24" ht="15.75" customHeight="1" x14ac:dyDescent="0.3">
      <c r="A8" s="2" t="s">
        <v>141</v>
      </c>
    </row>
    <row r="9" spans="1:24" x14ac:dyDescent="0.3">
      <c r="A9" s="87" t="s">
        <v>95</v>
      </c>
      <c r="B9" s="88"/>
      <c r="C9" s="88"/>
      <c r="D9" s="88"/>
      <c r="E9" s="88"/>
      <c r="F9" s="88"/>
      <c r="G9" s="88"/>
      <c r="H9" s="88"/>
      <c r="I9" s="88"/>
      <c r="J9" s="88"/>
      <c r="K9" s="89"/>
      <c r="L9" s="3" t="s">
        <v>94</v>
      </c>
      <c r="M9" s="14" t="s">
        <v>209</v>
      </c>
    </row>
    <row r="10" spans="1:24" ht="49.5" customHeight="1" x14ac:dyDescent="0.3">
      <c r="A10" s="93" t="s">
        <v>0</v>
      </c>
      <c r="B10" s="93"/>
      <c r="C10" s="93"/>
      <c r="D10" s="94" t="s">
        <v>115</v>
      </c>
      <c r="E10" s="95"/>
      <c r="F10" s="95"/>
      <c r="G10" s="95"/>
      <c r="H10" s="95"/>
      <c r="I10" s="95"/>
      <c r="J10" s="95"/>
      <c r="K10" s="96"/>
      <c r="L10" s="58">
        <f>SUM(M10:X10)</f>
        <v>0</v>
      </c>
      <c r="M10" s="59"/>
      <c r="N10" s="60"/>
      <c r="O10" s="60"/>
      <c r="P10" s="60"/>
      <c r="Q10" s="60"/>
      <c r="R10" s="60"/>
      <c r="S10" s="60"/>
      <c r="T10" s="60"/>
      <c r="U10" s="60"/>
      <c r="V10" s="60"/>
      <c r="W10" s="60"/>
      <c r="X10" s="60"/>
    </row>
    <row r="11" spans="1:24" ht="49.5" customHeight="1" x14ac:dyDescent="0.3">
      <c r="A11" s="93" t="s">
        <v>1</v>
      </c>
      <c r="B11" s="93"/>
      <c r="C11" s="93"/>
      <c r="D11" s="94" t="s">
        <v>116</v>
      </c>
      <c r="E11" s="95"/>
      <c r="F11" s="95"/>
      <c r="G11" s="95"/>
      <c r="H11" s="95"/>
      <c r="I11" s="95"/>
      <c r="J11" s="95"/>
      <c r="K11" s="96"/>
      <c r="L11" s="58">
        <f t="shared" ref="L11:L15" si="0">SUM(M11:X11)</f>
        <v>0</v>
      </c>
      <c r="M11" s="59"/>
      <c r="N11" s="60"/>
      <c r="O11" s="60"/>
      <c r="P11" s="60"/>
      <c r="Q11" s="60"/>
      <c r="R11" s="60"/>
      <c r="S11" s="60"/>
      <c r="T11" s="60"/>
      <c r="U11" s="60"/>
      <c r="V11" s="60"/>
      <c r="W11" s="60"/>
      <c r="X11" s="60"/>
    </row>
    <row r="12" spans="1:24" ht="25.5" customHeight="1" x14ac:dyDescent="0.3">
      <c r="A12" s="92" t="s">
        <v>2</v>
      </c>
      <c r="B12" s="93"/>
      <c r="C12" s="93"/>
      <c r="D12" s="94" t="s">
        <v>117</v>
      </c>
      <c r="E12" s="95"/>
      <c r="F12" s="95"/>
      <c r="G12" s="95"/>
      <c r="H12" s="95"/>
      <c r="I12" s="95"/>
      <c r="J12" s="95"/>
      <c r="K12" s="96"/>
      <c r="L12" s="58">
        <f t="shared" si="0"/>
        <v>0</v>
      </c>
      <c r="M12" s="59"/>
      <c r="N12" s="60"/>
      <c r="O12" s="60"/>
      <c r="P12" s="60"/>
      <c r="Q12" s="60"/>
      <c r="R12" s="60"/>
      <c r="S12" s="60"/>
      <c r="T12" s="60"/>
      <c r="U12" s="60"/>
      <c r="V12" s="60"/>
      <c r="W12" s="60"/>
      <c r="X12" s="60"/>
    </row>
    <row r="13" spans="1:24" ht="16.5" customHeight="1" x14ac:dyDescent="0.3">
      <c r="A13" s="4"/>
      <c r="B13" s="98" t="s">
        <v>101</v>
      </c>
      <c r="C13" s="99"/>
      <c r="D13" s="99"/>
      <c r="E13" s="99"/>
      <c r="F13" s="99"/>
      <c r="G13" s="99"/>
      <c r="H13" s="99"/>
      <c r="I13" s="99"/>
      <c r="J13" s="99"/>
      <c r="K13" s="100"/>
      <c r="L13" s="58">
        <f t="shared" si="0"/>
        <v>0</v>
      </c>
      <c r="M13" s="59"/>
      <c r="N13" s="60"/>
      <c r="O13" s="60"/>
      <c r="P13" s="60"/>
      <c r="Q13" s="60"/>
      <c r="R13" s="60"/>
      <c r="S13" s="60"/>
      <c r="T13" s="60"/>
      <c r="U13" s="60"/>
      <c r="V13" s="60"/>
      <c r="W13" s="60"/>
      <c r="X13" s="60"/>
    </row>
    <row r="14" spans="1:24" ht="25.5" customHeight="1" x14ac:dyDescent="0.3">
      <c r="A14" s="92" t="s">
        <v>3</v>
      </c>
      <c r="B14" s="93"/>
      <c r="C14" s="93"/>
      <c r="D14" s="94" t="s">
        <v>118</v>
      </c>
      <c r="E14" s="95"/>
      <c r="F14" s="95"/>
      <c r="G14" s="95"/>
      <c r="H14" s="95"/>
      <c r="I14" s="95"/>
      <c r="J14" s="95"/>
      <c r="K14" s="96"/>
      <c r="L14" s="58">
        <f t="shared" si="0"/>
        <v>0</v>
      </c>
      <c r="M14" s="59"/>
      <c r="N14" s="60"/>
      <c r="O14" s="60"/>
      <c r="P14" s="60"/>
      <c r="Q14" s="60"/>
      <c r="R14" s="60"/>
      <c r="S14" s="60"/>
      <c r="T14" s="60"/>
      <c r="U14" s="60"/>
      <c r="V14" s="60"/>
      <c r="W14" s="60"/>
      <c r="X14" s="60"/>
    </row>
    <row r="15" spans="1:24" ht="16.5" customHeight="1" x14ac:dyDescent="0.3">
      <c r="A15" s="4"/>
      <c r="B15" s="98" t="s">
        <v>100</v>
      </c>
      <c r="C15" s="99"/>
      <c r="D15" s="99"/>
      <c r="E15" s="99"/>
      <c r="F15" s="99"/>
      <c r="G15" s="99"/>
      <c r="H15" s="99"/>
      <c r="I15" s="99"/>
      <c r="J15" s="99"/>
      <c r="K15" s="100"/>
      <c r="L15" s="58">
        <f t="shared" si="0"/>
        <v>0</v>
      </c>
      <c r="M15" s="59"/>
      <c r="N15" s="60"/>
      <c r="O15" s="60"/>
      <c r="P15" s="60"/>
      <c r="Q15" s="60"/>
      <c r="R15" s="60"/>
      <c r="S15" s="60"/>
      <c r="T15" s="60"/>
      <c r="U15" s="60"/>
      <c r="V15" s="60"/>
      <c r="W15" s="60"/>
      <c r="X15" s="60"/>
    </row>
    <row r="17" spans="1:24" ht="14.25" customHeight="1" x14ac:dyDescent="0.3">
      <c r="A17" s="2" t="s">
        <v>119</v>
      </c>
    </row>
    <row r="18" spans="1:24" ht="14.25" customHeight="1" x14ac:dyDescent="0.3">
      <c r="A18" s="5" t="s">
        <v>120</v>
      </c>
    </row>
    <row r="19" spans="1:24" x14ac:dyDescent="0.3">
      <c r="A19" s="70" t="s">
        <v>95</v>
      </c>
      <c r="B19" s="70"/>
      <c r="C19" s="70"/>
      <c r="D19" s="70" t="s">
        <v>96</v>
      </c>
      <c r="E19" s="70"/>
      <c r="F19" s="70"/>
      <c r="G19" s="70"/>
      <c r="H19" s="70"/>
      <c r="I19" s="70"/>
      <c r="J19" s="70"/>
      <c r="K19" s="70"/>
      <c r="L19" s="3" t="s">
        <v>94</v>
      </c>
      <c r="M19" s="14" t="s">
        <v>209</v>
      </c>
    </row>
    <row r="20" spans="1:24" ht="47.25" customHeight="1" x14ac:dyDescent="0.3">
      <c r="A20" s="93" t="s">
        <v>142</v>
      </c>
      <c r="B20" s="93"/>
      <c r="C20" s="93"/>
      <c r="D20" s="97" t="s">
        <v>91</v>
      </c>
      <c r="E20" s="97"/>
      <c r="F20" s="97"/>
      <c r="G20" s="97"/>
      <c r="H20" s="97"/>
      <c r="I20" s="97"/>
      <c r="J20" s="97"/>
      <c r="K20" s="97"/>
      <c r="L20" s="58">
        <f t="shared" ref="L20:L24" si="1">SUM(M20:X20)</f>
        <v>0</v>
      </c>
      <c r="M20" s="59"/>
      <c r="N20" s="60"/>
      <c r="O20" s="60"/>
      <c r="P20" s="60"/>
      <c r="Q20" s="60"/>
      <c r="R20" s="60"/>
      <c r="S20" s="60"/>
      <c r="T20" s="60"/>
      <c r="U20" s="60"/>
      <c r="V20" s="60"/>
      <c r="W20" s="60"/>
      <c r="X20" s="60"/>
    </row>
    <row r="21" spans="1:24" ht="47.25" customHeight="1" x14ac:dyDescent="0.3">
      <c r="A21" s="93" t="s">
        <v>143</v>
      </c>
      <c r="B21" s="93"/>
      <c r="C21" s="93"/>
      <c r="D21" s="97" t="s">
        <v>6</v>
      </c>
      <c r="E21" s="97"/>
      <c r="F21" s="97"/>
      <c r="G21" s="97"/>
      <c r="H21" s="97"/>
      <c r="I21" s="97"/>
      <c r="J21" s="97"/>
      <c r="K21" s="97"/>
      <c r="L21" s="58">
        <f t="shared" si="1"/>
        <v>0</v>
      </c>
      <c r="M21" s="59"/>
      <c r="N21" s="60"/>
      <c r="O21" s="60"/>
      <c r="P21" s="60"/>
      <c r="Q21" s="60"/>
      <c r="R21" s="60"/>
      <c r="S21" s="60"/>
      <c r="T21" s="60"/>
      <c r="U21" s="60"/>
      <c r="V21" s="60"/>
      <c r="W21" s="60"/>
      <c r="X21" s="60"/>
    </row>
    <row r="22" spans="1:24" ht="47.25" customHeight="1" x14ac:dyDescent="0.3">
      <c r="A22" s="93" t="s">
        <v>4</v>
      </c>
      <c r="B22" s="93"/>
      <c r="C22" s="93"/>
      <c r="D22" s="97" t="s">
        <v>97</v>
      </c>
      <c r="E22" s="97"/>
      <c r="F22" s="97"/>
      <c r="G22" s="97"/>
      <c r="H22" s="97"/>
      <c r="I22" s="97"/>
      <c r="J22" s="97"/>
      <c r="K22" s="97"/>
      <c r="L22" s="58">
        <f t="shared" si="1"/>
        <v>0</v>
      </c>
      <c r="M22" s="59"/>
      <c r="N22" s="60"/>
      <c r="O22" s="60"/>
      <c r="P22" s="60"/>
      <c r="Q22" s="60"/>
      <c r="R22" s="60"/>
      <c r="S22" s="60"/>
      <c r="T22" s="60"/>
      <c r="U22" s="60"/>
      <c r="V22" s="60"/>
      <c r="W22" s="60"/>
      <c r="X22" s="60"/>
    </row>
    <row r="23" spans="1:24" ht="47.25" customHeight="1" x14ac:dyDescent="0.3">
      <c r="A23" s="93" t="s">
        <v>5</v>
      </c>
      <c r="B23" s="93"/>
      <c r="C23" s="93"/>
      <c r="D23" s="97" t="s">
        <v>98</v>
      </c>
      <c r="E23" s="97"/>
      <c r="F23" s="97"/>
      <c r="G23" s="97"/>
      <c r="H23" s="97"/>
      <c r="I23" s="97"/>
      <c r="J23" s="97"/>
      <c r="K23" s="97"/>
      <c r="L23" s="58">
        <f t="shared" si="1"/>
        <v>0</v>
      </c>
      <c r="M23" s="59"/>
      <c r="N23" s="60"/>
      <c r="O23" s="60"/>
      <c r="P23" s="60"/>
      <c r="Q23" s="60"/>
      <c r="R23" s="60"/>
      <c r="S23" s="60"/>
      <c r="T23" s="60"/>
      <c r="U23" s="60"/>
      <c r="V23" s="60"/>
      <c r="W23" s="60"/>
      <c r="X23" s="60"/>
    </row>
    <row r="24" spans="1:24" ht="47.25" customHeight="1" x14ac:dyDescent="0.3">
      <c r="A24" s="93" t="s">
        <v>121</v>
      </c>
      <c r="B24" s="93"/>
      <c r="C24" s="93"/>
      <c r="D24" s="97" t="s">
        <v>99</v>
      </c>
      <c r="E24" s="97"/>
      <c r="F24" s="97"/>
      <c r="G24" s="97"/>
      <c r="H24" s="97"/>
      <c r="I24" s="97"/>
      <c r="J24" s="97"/>
      <c r="K24" s="97"/>
      <c r="L24" s="58">
        <f t="shared" si="1"/>
        <v>0</v>
      </c>
      <c r="M24" s="59"/>
      <c r="N24" s="60"/>
      <c r="O24" s="60"/>
      <c r="P24" s="60"/>
      <c r="Q24" s="60"/>
      <c r="R24" s="60"/>
      <c r="S24" s="60"/>
      <c r="T24" s="60"/>
      <c r="U24" s="60"/>
      <c r="V24" s="60"/>
      <c r="W24" s="60"/>
      <c r="X24" s="60"/>
    </row>
    <row r="25" spans="1:24" ht="21.75" customHeight="1" x14ac:dyDescent="0.3">
      <c r="A25" s="90" t="s">
        <v>214</v>
      </c>
      <c r="B25" s="90"/>
      <c r="C25" s="90"/>
      <c r="D25" s="90"/>
      <c r="E25" s="90"/>
      <c r="F25" s="90"/>
      <c r="G25" s="90"/>
      <c r="H25" s="90"/>
      <c r="I25" s="90"/>
      <c r="J25" s="90"/>
      <c r="K25" s="90"/>
      <c r="L25" s="31">
        <f>L10-SUM(L20:L24)</f>
        <v>0</v>
      </c>
    </row>
    <row r="27" spans="1:24" ht="15" customHeight="1" x14ac:dyDescent="0.3">
      <c r="A27" s="2" t="s">
        <v>122</v>
      </c>
    </row>
    <row r="28" spans="1:24" ht="15" customHeight="1" x14ac:dyDescent="0.3">
      <c r="A28" s="32" t="s">
        <v>123</v>
      </c>
      <c r="B28" s="33"/>
      <c r="C28" s="33"/>
      <c r="D28" s="33"/>
      <c r="E28" s="33"/>
      <c r="F28" s="33"/>
      <c r="G28" s="33"/>
      <c r="H28" s="33"/>
      <c r="I28" s="33"/>
      <c r="J28" s="33"/>
      <c r="K28" s="33"/>
      <c r="L28" s="33"/>
    </row>
    <row r="29" spans="1:24" x14ac:dyDescent="0.3">
      <c r="A29" s="70" t="s">
        <v>95</v>
      </c>
      <c r="B29" s="70"/>
      <c r="C29" s="70"/>
      <c r="D29" s="70" t="s">
        <v>96</v>
      </c>
      <c r="E29" s="70"/>
      <c r="F29" s="70"/>
      <c r="G29" s="70"/>
      <c r="H29" s="70"/>
      <c r="I29" s="70"/>
      <c r="J29" s="70"/>
      <c r="K29" s="70"/>
      <c r="L29" s="3" t="s">
        <v>94</v>
      </c>
      <c r="M29" s="14" t="s">
        <v>209</v>
      </c>
    </row>
    <row r="30" spans="1:24" ht="36" customHeight="1" x14ac:dyDescent="0.3">
      <c r="A30" s="66" t="s">
        <v>7</v>
      </c>
      <c r="B30" s="67"/>
      <c r="C30" s="68"/>
      <c r="D30" s="104" t="s">
        <v>14</v>
      </c>
      <c r="E30" s="105"/>
      <c r="F30" s="105"/>
      <c r="G30" s="105"/>
      <c r="H30" s="105"/>
      <c r="I30" s="105"/>
      <c r="J30" s="105"/>
      <c r="K30" s="106"/>
      <c r="L30" s="58">
        <f t="shared" ref="L30:L36" si="2">SUM(M30:X30)</f>
        <v>0</v>
      </c>
      <c r="M30" s="59"/>
      <c r="N30" s="60"/>
      <c r="O30" s="60"/>
      <c r="P30" s="60"/>
      <c r="Q30" s="60"/>
      <c r="R30" s="60"/>
      <c r="S30" s="60"/>
      <c r="T30" s="60"/>
      <c r="U30" s="60"/>
      <c r="V30" s="60"/>
      <c r="W30" s="60"/>
      <c r="X30" s="60"/>
    </row>
    <row r="31" spans="1:24" ht="36" customHeight="1" x14ac:dyDescent="0.3">
      <c r="A31" s="66" t="s">
        <v>8</v>
      </c>
      <c r="B31" s="67"/>
      <c r="C31" s="68"/>
      <c r="D31" s="104" t="s">
        <v>92</v>
      </c>
      <c r="E31" s="105"/>
      <c r="F31" s="105"/>
      <c r="G31" s="105"/>
      <c r="H31" s="105"/>
      <c r="I31" s="105"/>
      <c r="J31" s="105"/>
      <c r="K31" s="106"/>
      <c r="L31" s="58">
        <f t="shared" si="2"/>
        <v>0</v>
      </c>
      <c r="M31" s="59"/>
      <c r="N31" s="60"/>
      <c r="O31" s="60"/>
      <c r="P31" s="60"/>
      <c r="Q31" s="60"/>
      <c r="R31" s="60"/>
      <c r="S31" s="60"/>
      <c r="T31" s="60"/>
      <c r="U31" s="60"/>
      <c r="V31" s="60"/>
      <c r="W31" s="60"/>
      <c r="X31" s="60"/>
    </row>
    <row r="32" spans="1:24" ht="36" customHeight="1" x14ac:dyDescent="0.3">
      <c r="A32" s="66" t="s">
        <v>9</v>
      </c>
      <c r="B32" s="67"/>
      <c r="C32" s="68"/>
      <c r="D32" s="104" t="s">
        <v>93</v>
      </c>
      <c r="E32" s="105"/>
      <c r="F32" s="105"/>
      <c r="G32" s="105"/>
      <c r="H32" s="105"/>
      <c r="I32" s="105"/>
      <c r="J32" s="105"/>
      <c r="K32" s="106"/>
      <c r="L32" s="58">
        <f t="shared" si="2"/>
        <v>0</v>
      </c>
      <c r="M32" s="59"/>
      <c r="N32" s="60"/>
      <c r="O32" s="60"/>
      <c r="P32" s="60"/>
      <c r="Q32" s="60"/>
      <c r="R32" s="60"/>
      <c r="S32" s="60"/>
      <c r="T32" s="60"/>
      <c r="U32" s="60"/>
      <c r="V32" s="60"/>
      <c r="W32" s="60"/>
      <c r="X32" s="60"/>
    </row>
    <row r="33" spans="1:24" ht="36" customHeight="1" x14ac:dyDescent="0.3">
      <c r="A33" s="66" t="s">
        <v>10</v>
      </c>
      <c r="B33" s="67"/>
      <c r="C33" s="68"/>
      <c r="D33" s="104" t="s">
        <v>15</v>
      </c>
      <c r="E33" s="105"/>
      <c r="F33" s="105"/>
      <c r="G33" s="105"/>
      <c r="H33" s="105"/>
      <c r="I33" s="105"/>
      <c r="J33" s="105"/>
      <c r="K33" s="106"/>
      <c r="L33" s="58">
        <f t="shared" si="2"/>
        <v>0</v>
      </c>
      <c r="M33" s="59"/>
      <c r="N33" s="60"/>
      <c r="O33" s="60"/>
      <c r="P33" s="60"/>
      <c r="Q33" s="60"/>
      <c r="R33" s="60"/>
      <c r="S33" s="60"/>
      <c r="T33" s="60"/>
      <c r="U33" s="60"/>
      <c r="V33" s="60"/>
      <c r="W33" s="60"/>
      <c r="X33" s="60"/>
    </row>
    <row r="34" spans="1:24" ht="36" customHeight="1" x14ac:dyDescent="0.3">
      <c r="A34" s="66" t="s">
        <v>11</v>
      </c>
      <c r="B34" s="67"/>
      <c r="C34" s="68"/>
      <c r="D34" s="104" t="s">
        <v>16</v>
      </c>
      <c r="E34" s="105"/>
      <c r="F34" s="105"/>
      <c r="G34" s="105"/>
      <c r="H34" s="105"/>
      <c r="I34" s="105"/>
      <c r="J34" s="105"/>
      <c r="K34" s="106"/>
      <c r="L34" s="58">
        <f t="shared" si="2"/>
        <v>0</v>
      </c>
      <c r="M34" s="59"/>
      <c r="N34" s="60"/>
      <c r="O34" s="60"/>
      <c r="P34" s="60"/>
      <c r="Q34" s="60"/>
      <c r="R34" s="60"/>
      <c r="S34" s="60"/>
      <c r="T34" s="60"/>
      <c r="U34" s="60"/>
      <c r="V34" s="60"/>
      <c r="W34" s="60"/>
      <c r="X34" s="60"/>
    </row>
    <row r="35" spans="1:24" ht="36" customHeight="1" x14ac:dyDescent="0.3">
      <c r="A35" s="66" t="s">
        <v>12</v>
      </c>
      <c r="B35" s="67"/>
      <c r="C35" s="68"/>
      <c r="D35" s="104" t="s">
        <v>17</v>
      </c>
      <c r="E35" s="105"/>
      <c r="F35" s="105"/>
      <c r="G35" s="105"/>
      <c r="H35" s="105"/>
      <c r="I35" s="105"/>
      <c r="J35" s="105"/>
      <c r="K35" s="106"/>
      <c r="L35" s="58">
        <f t="shared" si="2"/>
        <v>0</v>
      </c>
      <c r="M35" s="59"/>
      <c r="N35" s="60"/>
      <c r="O35" s="60"/>
      <c r="P35" s="60"/>
      <c r="Q35" s="60"/>
      <c r="R35" s="60"/>
      <c r="S35" s="60"/>
      <c r="T35" s="60"/>
      <c r="U35" s="60"/>
      <c r="V35" s="60"/>
      <c r="W35" s="60"/>
      <c r="X35" s="60"/>
    </row>
    <row r="36" spans="1:24" ht="36" customHeight="1" x14ac:dyDescent="0.3">
      <c r="A36" s="66" t="s">
        <v>13</v>
      </c>
      <c r="B36" s="67"/>
      <c r="C36" s="68"/>
      <c r="D36" s="104" t="s">
        <v>126</v>
      </c>
      <c r="E36" s="105"/>
      <c r="F36" s="105"/>
      <c r="G36" s="105"/>
      <c r="H36" s="105"/>
      <c r="I36" s="105"/>
      <c r="J36" s="105"/>
      <c r="K36" s="106"/>
      <c r="L36" s="58">
        <f t="shared" si="2"/>
        <v>0</v>
      </c>
      <c r="M36" s="59"/>
      <c r="N36" s="60"/>
      <c r="O36" s="60"/>
      <c r="P36" s="60"/>
      <c r="Q36" s="60"/>
      <c r="R36" s="60"/>
      <c r="S36" s="60"/>
      <c r="T36" s="60"/>
      <c r="U36" s="60"/>
      <c r="V36" s="60"/>
      <c r="W36" s="60"/>
      <c r="X36" s="60"/>
    </row>
    <row r="37" spans="1:24" x14ac:dyDescent="0.3">
      <c r="A37" t="s">
        <v>124</v>
      </c>
    </row>
    <row r="39" spans="1:24" ht="12" x14ac:dyDescent="0.3">
      <c r="A39" s="2" t="s">
        <v>125</v>
      </c>
    </row>
    <row r="40" spans="1:24" ht="12" x14ac:dyDescent="0.3">
      <c r="A40" s="5" t="s">
        <v>139</v>
      </c>
    </row>
    <row r="41" spans="1:24" ht="23.25" customHeight="1" x14ac:dyDescent="0.3">
      <c r="A41" s="107" t="s">
        <v>216</v>
      </c>
      <c r="B41" s="107"/>
      <c r="C41" s="107"/>
      <c r="D41" s="107"/>
      <c r="E41" s="107"/>
      <c r="F41" s="107"/>
      <c r="G41" s="107"/>
      <c r="H41" s="107"/>
      <c r="I41" s="107"/>
      <c r="J41" s="107"/>
      <c r="K41" s="107"/>
      <c r="L41" s="107"/>
    </row>
    <row r="42" spans="1:24" x14ac:dyDescent="0.3">
      <c r="A42" s="70" t="s">
        <v>95</v>
      </c>
      <c r="B42" s="70"/>
      <c r="C42" s="70"/>
      <c r="D42" s="70" t="s">
        <v>96</v>
      </c>
      <c r="E42" s="70"/>
      <c r="F42" s="70"/>
      <c r="G42" s="70"/>
      <c r="H42" s="70"/>
      <c r="I42" s="70"/>
      <c r="J42" s="70"/>
      <c r="K42" s="70"/>
      <c r="L42" s="3" t="s">
        <v>94</v>
      </c>
      <c r="M42" s="14" t="s">
        <v>209</v>
      </c>
    </row>
    <row r="43" spans="1:24" ht="24.75" customHeight="1" x14ac:dyDescent="0.3">
      <c r="A43" s="93" t="s">
        <v>21</v>
      </c>
      <c r="B43" s="93"/>
      <c r="C43" s="93"/>
      <c r="D43" s="97" t="s">
        <v>22</v>
      </c>
      <c r="E43" s="97"/>
      <c r="F43" s="97"/>
      <c r="G43" s="97"/>
      <c r="H43" s="97"/>
      <c r="I43" s="97"/>
      <c r="J43" s="97"/>
      <c r="K43" s="97"/>
      <c r="L43" s="58">
        <f t="shared" ref="L43:L68" si="3">SUM(M43:X43)</f>
        <v>0</v>
      </c>
      <c r="M43" s="59"/>
      <c r="N43" s="60"/>
      <c r="O43" s="60"/>
      <c r="P43" s="60"/>
      <c r="Q43" s="60"/>
      <c r="R43" s="60"/>
      <c r="S43" s="60"/>
      <c r="T43" s="60"/>
      <c r="U43" s="60"/>
      <c r="V43" s="60"/>
      <c r="W43" s="60"/>
      <c r="X43" s="60"/>
    </row>
    <row r="44" spans="1:24" ht="24.75" customHeight="1" x14ac:dyDescent="0.3">
      <c r="A44" s="93" t="s">
        <v>23</v>
      </c>
      <c r="B44" s="93"/>
      <c r="C44" s="93"/>
      <c r="D44" s="97" t="s">
        <v>24</v>
      </c>
      <c r="E44" s="97"/>
      <c r="F44" s="97"/>
      <c r="G44" s="97"/>
      <c r="H44" s="97"/>
      <c r="I44" s="97"/>
      <c r="J44" s="97"/>
      <c r="K44" s="97"/>
      <c r="L44" s="58">
        <f t="shared" si="3"/>
        <v>0</v>
      </c>
      <c r="M44" s="59"/>
      <c r="N44" s="60"/>
      <c r="O44" s="60"/>
      <c r="P44" s="60"/>
      <c r="Q44" s="60"/>
      <c r="R44" s="60"/>
      <c r="S44" s="60"/>
      <c r="T44" s="60"/>
      <c r="U44" s="60"/>
      <c r="V44" s="60"/>
      <c r="W44" s="60"/>
      <c r="X44" s="60"/>
    </row>
    <row r="45" spans="1:24" ht="24.75" customHeight="1" x14ac:dyDescent="0.3">
      <c r="A45" s="93" t="s">
        <v>43</v>
      </c>
      <c r="B45" s="93"/>
      <c r="C45" s="93"/>
      <c r="D45" s="97" t="s">
        <v>44</v>
      </c>
      <c r="E45" s="97"/>
      <c r="F45" s="97"/>
      <c r="G45" s="97"/>
      <c r="H45" s="97"/>
      <c r="I45" s="97"/>
      <c r="J45" s="93" t="s">
        <v>45</v>
      </c>
      <c r="K45" s="93"/>
      <c r="L45" s="58">
        <f t="shared" si="3"/>
        <v>0</v>
      </c>
      <c r="M45" s="59"/>
      <c r="N45" s="60"/>
      <c r="O45" s="60"/>
      <c r="P45" s="60"/>
      <c r="Q45" s="60"/>
      <c r="R45" s="60"/>
      <c r="S45" s="60"/>
      <c r="T45" s="60"/>
      <c r="U45" s="60"/>
      <c r="V45" s="60"/>
      <c r="W45" s="60"/>
      <c r="X45" s="60"/>
    </row>
    <row r="46" spans="1:24" ht="24.75" customHeight="1" x14ac:dyDescent="0.3">
      <c r="A46" s="93"/>
      <c r="B46" s="93"/>
      <c r="C46" s="93"/>
      <c r="D46" s="97"/>
      <c r="E46" s="97"/>
      <c r="F46" s="97"/>
      <c r="G46" s="97"/>
      <c r="H46" s="97"/>
      <c r="I46" s="97"/>
      <c r="J46" s="93" t="s">
        <v>46</v>
      </c>
      <c r="K46" s="93"/>
      <c r="L46" s="58">
        <f t="shared" si="3"/>
        <v>0</v>
      </c>
      <c r="M46" s="59"/>
      <c r="N46" s="60"/>
      <c r="O46" s="60"/>
      <c r="P46" s="60"/>
      <c r="Q46" s="60"/>
      <c r="R46" s="60"/>
      <c r="S46" s="60"/>
      <c r="T46" s="60"/>
      <c r="U46" s="60"/>
      <c r="V46" s="60"/>
      <c r="W46" s="60"/>
      <c r="X46" s="60"/>
    </row>
    <row r="47" spans="1:24" ht="24.75" customHeight="1" x14ac:dyDescent="0.3">
      <c r="A47" s="93"/>
      <c r="B47" s="93"/>
      <c r="C47" s="93"/>
      <c r="D47" s="97"/>
      <c r="E47" s="97"/>
      <c r="F47" s="97"/>
      <c r="G47" s="97"/>
      <c r="H47" s="97"/>
      <c r="I47" s="97"/>
      <c r="J47" s="93" t="s">
        <v>47</v>
      </c>
      <c r="K47" s="93"/>
      <c r="L47" s="58">
        <f t="shared" si="3"/>
        <v>0</v>
      </c>
      <c r="M47" s="59"/>
      <c r="N47" s="60"/>
      <c r="O47" s="60"/>
      <c r="P47" s="60"/>
      <c r="Q47" s="60"/>
      <c r="R47" s="60"/>
      <c r="S47" s="60"/>
      <c r="T47" s="60"/>
      <c r="U47" s="60"/>
      <c r="V47" s="60"/>
      <c r="W47" s="60"/>
      <c r="X47" s="60"/>
    </row>
    <row r="48" spans="1:24" ht="24.75" customHeight="1" x14ac:dyDescent="0.3">
      <c r="A48" s="93" t="s">
        <v>128</v>
      </c>
      <c r="B48" s="93"/>
      <c r="C48" s="93"/>
      <c r="D48" s="97" t="s">
        <v>130</v>
      </c>
      <c r="E48" s="97"/>
      <c r="F48" s="97"/>
      <c r="G48" s="97"/>
      <c r="H48" s="97"/>
      <c r="I48" s="97"/>
      <c r="J48" s="97"/>
      <c r="K48" s="97"/>
      <c r="L48" s="58">
        <f t="shared" si="3"/>
        <v>0</v>
      </c>
      <c r="M48" s="59"/>
      <c r="N48" s="60"/>
      <c r="O48" s="60"/>
      <c r="P48" s="60"/>
      <c r="Q48" s="60"/>
      <c r="R48" s="60"/>
      <c r="S48" s="60"/>
      <c r="T48" s="60"/>
      <c r="U48" s="60"/>
      <c r="V48" s="60"/>
      <c r="W48" s="60"/>
      <c r="X48" s="60"/>
    </row>
    <row r="49" spans="1:24" ht="24.75" customHeight="1" x14ac:dyDescent="0.3">
      <c r="A49" s="93" t="s">
        <v>129</v>
      </c>
      <c r="B49" s="93"/>
      <c r="C49" s="93"/>
      <c r="D49" s="97" t="s">
        <v>131</v>
      </c>
      <c r="E49" s="97"/>
      <c r="F49" s="97"/>
      <c r="G49" s="97"/>
      <c r="H49" s="97"/>
      <c r="I49" s="97"/>
      <c r="J49" s="97"/>
      <c r="K49" s="97"/>
      <c r="L49" s="58">
        <f t="shared" si="3"/>
        <v>0</v>
      </c>
      <c r="M49" s="59"/>
      <c r="N49" s="60"/>
      <c r="O49" s="60"/>
      <c r="P49" s="60"/>
      <c r="Q49" s="60"/>
      <c r="R49" s="60"/>
      <c r="S49" s="60"/>
      <c r="T49" s="60"/>
      <c r="U49" s="60"/>
      <c r="V49" s="60"/>
      <c r="W49" s="60"/>
      <c r="X49" s="60"/>
    </row>
    <row r="50" spans="1:24" ht="24.75" customHeight="1" x14ac:dyDescent="0.3">
      <c r="A50" s="93" t="s">
        <v>33</v>
      </c>
      <c r="B50" s="93"/>
      <c r="C50" s="93"/>
      <c r="D50" s="97" t="s">
        <v>34</v>
      </c>
      <c r="E50" s="97"/>
      <c r="F50" s="97"/>
      <c r="G50" s="97"/>
      <c r="H50" s="97"/>
      <c r="I50" s="97"/>
      <c r="J50" s="97"/>
      <c r="K50" s="97"/>
      <c r="L50" s="58">
        <f t="shared" si="3"/>
        <v>0</v>
      </c>
      <c r="M50" s="59"/>
      <c r="N50" s="60"/>
      <c r="O50" s="60"/>
      <c r="P50" s="60"/>
      <c r="Q50" s="60"/>
      <c r="R50" s="60"/>
      <c r="S50" s="60"/>
      <c r="T50" s="60"/>
      <c r="U50" s="60"/>
      <c r="V50" s="60"/>
      <c r="W50" s="60"/>
      <c r="X50" s="60"/>
    </row>
    <row r="51" spans="1:24" ht="24.75" customHeight="1" x14ac:dyDescent="0.3">
      <c r="A51" s="93" t="s">
        <v>35</v>
      </c>
      <c r="B51" s="93"/>
      <c r="C51" s="93"/>
      <c r="D51" s="97" t="s">
        <v>36</v>
      </c>
      <c r="E51" s="97"/>
      <c r="F51" s="97"/>
      <c r="G51" s="97"/>
      <c r="H51" s="97"/>
      <c r="I51" s="97"/>
      <c r="J51" s="97"/>
      <c r="K51" s="97"/>
      <c r="L51" s="58">
        <f t="shared" si="3"/>
        <v>0</v>
      </c>
      <c r="M51" s="59"/>
      <c r="N51" s="60"/>
      <c r="O51" s="60"/>
      <c r="P51" s="60"/>
      <c r="Q51" s="60"/>
      <c r="R51" s="60"/>
      <c r="S51" s="60"/>
      <c r="T51" s="60"/>
      <c r="U51" s="60"/>
      <c r="V51" s="60"/>
      <c r="W51" s="60"/>
      <c r="X51" s="60"/>
    </row>
    <row r="52" spans="1:24" ht="24.75" customHeight="1" x14ac:dyDescent="0.3">
      <c r="A52" s="93" t="s">
        <v>132</v>
      </c>
      <c r="B52" s="93"/>
      <c r="C52" s="93"/>
      <c r="D52" s="97" t="s">
        <v>133</v>
      </c>
      <c r="E52" s="97"/>
      <c r="F52" s="97"/>
      <c r="G52" s="97"/>
      <c r="H52" s="97"/>
      <c r="I52" s="97"/>
      <c r="J52" s="97"/>
      <c r="K52" s="97"/>
      <c r="L52" s="58">
        <f t="shared" si="3"/>
        <v>0</v>
      </c>
      <c r="M52" s="59"/>
      <c r="N52" s="60"/>
      <c r="O52" s="60"/>
      <c r="P52" s="60"/>
      <c r="Q52" s="60"/>
      <c r="R52" s="60"/>
      <c r="S52" s="60"/>
      <c r="T52" s="60"/>
      <c r="U52" s="60"/>
      <c r="V52" s="60"/>
      <c r="W52" s="60"/>
      <c r="X52" s="60"/>
    </row>
    <row r="53" spans="1:24" ht="24.75" customHeight="1" x14ac:dyDescent="0.3">
      <c r="A53" s="93" t="s">
        <v>134</v>
      </c>
      <c r="B53" s="93"/>
      <c r="C53" s="93"/>
      <c r="D53" s="97" t="s">
        <v>135</v>
      </c>
      <c r="E53" s="97"/>
      <c r="F53" s="97"/>
      <c r="G53" s="97"/>
      <c r="H53" s="97"/>
      <c r="I53" s="97"/>
      <c r="J53" s="97"/>
      <c r="K53" s="97"/>
      <c r="L53" s="58">
        <f t="shared" si="3"/>
        <v>0</v>
      </c>
      <c r="M53" s="59"/>
      <c r="N53" s="60"/>
      <c r="O53" s="60"/>
      <c r="P53" s="60"/>
      <c r="Q53" s="60"/>
      <c r="R53" s="60"/>
      <c r="S53" s="60"/>
      <c r="T53" s="60"/>
      <c r="U53" s="60"/>
      <c r="V53" s="60"/>
      <c r="W53" s="60"/>
      <c r="X53" s="60"/>
    </row>
    <row r="54" spans="1:24" ht="24.75" customHeight="1" x14ac:dyDescent="0.3">
      <c r="A54" s="93" t="s">
        <v>27</v>
      </c>
      <c r="B54" s="93"/>
      <c r="C54" s="93"/>
      <c r="D54" s="97" t="s">
        <v>28</v>
      </c>
      <c r="E54" s="97"/>
      <c r="F54" s="97"/>
      <c r="G54" s="97"/>
      <c r="H54" s="97"/>
      <c r="I54" s="97"/>
      <c r="J54" s="97"/>
      <c r="K54" s="97"/>
      <c r="L54" s="58">
        <f t="shared" si="3"/>
        <v>0</v>
      </c>
      <c r="M54" s="59"/>
      <c r="N54" s="60"/>
      <c r="O54" s="60"/>
      <c r="P54" s="60"/>
      <c r="Q54" s="60"/>
      <c r="R54" s="60"/>
      <c r="S54" s="60"/>
      <c r="T54" s="60"/>
      <c r="U54" s="60"/>
      <c r="V54" s="60"/>
      <c r="W54" s="60"/>
      <c r="X54" s="60"/>
    </row>
    <row r="55" spans="1:24" ht="24.75" customHeight="1" x14ac:dyDescent="0.3">
      <c r="A55" s="93" t="s">
        <v>29</v>
      </c>
      <c r="B55" s="93"/>
      <c r="C55" s="93"/>
      <c r="D55" s="97" t="s">
        <v>30</v>
      </c>
      <c r="E55" s="97"/>
      <c r="F55" s="97"/>
      <c r="G55" s="97"/>
      <c r="H55" s="97"/>
      <c r="I55" s="97"/>
      <c r="J55" s="97"/>
      <c r="K55" s="97"/>
      <c r="L55" s="58">
        <f t="shared" si="3"/>
        <v>0</v>
      </c>
      <c r="M55" s="59"/>
      <c r="N55" s="60"/>
      <c r="O55" s="60"/>
      <c r="P55" s="60"/>
      <c r="Q55" s="60"/>
      <c r="R55" s="60"/>
      <c r="S55" s="60"/>
      <c r="T55" s="60"/>
      <c r="U55" s="60"/>
      <c r="V55" s="60"/>
      <c r="W55" s="60"/>
      <c r="X55" s="60"/>
    </row>
    <row r="56" spans="1:24" ht="24.75" customHeight="1" x14ac:dyDescent="0.3">
      <c r="A56" s="93" t="s">
        <v>31</v>
      </c>
      <c r="B56" s="93"/>
      <c r="C56" s="93"/>
      <c r="D56" s="97" t="s">
        <v>32</v>
      </c>
      <c r="E56" s="97"/>
      <c r="F56" s="97"/>
      <c r="G56" s="97"/>
      <c r="H56" s="97"/>
      <c r="I56" s="97"/>
      <c r="J56" s="97"/>
      <c r="K56" s="97"/>
      <c r="L56" s="58">
        <f t="shared" si="3"/>
        <v>0</v>
      </c>
      <c r="M56" s="59"/>
      <c r="N56" s="60"/>
      <c r="O56" s="60"/>
      <c r="P56" s="60"/>
      <c r="Q56" s="60"/>
      <c r="R56" s="60"/>
      <c r="S56" s="60"/>
      <c r="T56" s="60"/>
      <c r="U56" s="60"/>
      <c r="V56" s="60"/>
      <c r="W56" s="60"/>
      <c r="X56" s="60"/>
    </row>
    <row r="57" spans="1:24" ht="24.75" customHeight="1" x14ac:dyDescent="0.3">
      <c r="A57" s="93" t="s">
        <v>25</v>
      </c>
      <c r="B57" s="93"/>
      <c r="C57" s="93"/>
      <c r="D57" s="97" t="s">
        <v>26</v>
      </c>
      <c r="E57" s="97"/>
      <c r="F57" s="97"/>
      <c r="G57" s="97"/>
      <c r="H57" s="97"/>
      <c r="I57" s="97"/>
      <c r="J57" s="97"/>
      <c r="K57" s="97"/>
      <c r="L57" s="58">
        <f t="shared" si="3"/>
        <v>0</v>
      </c>
      <c r="M57" s="59"/>
      <c r="N57" s="60"/>
      <c r="O57" s="60"/>
      <c r="P57" s="60"/>
      <c r="Q57" s="60"/>
      <c r="R57" s="60"/>
      <c r="S57" s="60"/>
      <c r="T57" s="60"/>
      <c r="U57" s="60"/>
      <c r="V57" s="60"/>
      <c r="W57" s="60"/>
      <c r="X57" s="60"/>
    </row>
    <row r="58" spans="1:24" ht="24.75" customHeight="1" x14ac:dyDescent="0.3">
      <c r="A58" s="93" t="s">
        <v>37</v>
      </c>
      <c r="B58" s="93"/>
      <c r="C58" s="93"/>
      <c r="D58" s="97" t="s">
        <v>38</v>
      </c>
      <c r="E58" s="97"/>
      <c r="F58" s="97"/>
      <c r="G58" s="97"/>
      <c r="H58" s="97"/>
      <c r="I58" s="97"/>
      <c r="J58" s="97"/>
      <c r="K58" s="97"/>
      <c r="L58" s="58">
        <f t="shared" si="3"/>
        <v>0</v>
      </c>
      <c r="M58" s="59"/>
      <c r="N58" s="60"/>
      <c r="O58" s="60"/>
      <c r="P58" s="60"/>
      <c r="Q58" s="60"/>
      <c r="R58" s="60"/>
      <c r="S58" s="60"/>
      <c r="T58" s="60"/>
      <c r="U58" s="60"/>
      <c r="V58" s="60"/>
      <c r="W58" s="60"/>
      <c r="X58" s="60"/>
    </row>
    <row r="59" spans="1:24" ht="24.75" customHeight="1" x14ac:dyDescent="0.3">
      <c r="A59" s="93" t="s">
        <v>39</v>
      </c>
      <c r="B59" s="93"/>
      <c r="C59" s="93"/>
      <c r="D59" s="97" t="s">
        <v>40</v>
      </c>
      <c r="E59" s="97"/>
      <c r="F59" s="97"/>
      <c r="G59" s="97"/>
      <c r="H59" s="97"/>
      <c r="I59" s="97"/>
      <c r="J59" s="97"/>
      <c r="K59" s="97"/>
      <c r="L59" s="58">
        <f t="shared" si="3"/>
        <v>0</v>
      </c>
      <c r="M59" s="59"/>
      <c r="N59" s="60"/>
      <c r="O59" s="60"/>
      <c r="P59" s="60"/>
      <c r="Q59" s="60"/>
      <c r="R59" s="60"/>
      <c r="S59" s="60"/>
      <c r="T59" s="60"/>
      <c r="U59" s="60"/>
      <c r="V59" s="60"/>
      <c r="W59" s="60"/>
      <c r="X59" s="60"/>
    </row>
    <row r="60" spans="1:24" ht="24.75" customHeight="1" x14ac:dyDescent="0.3">
      <c r="A60" s="93" t="s">
        <v>41</v>
      </c>
      <c r="B60" s="93"/>
      <c r="C60" s="93"/>
      <c r="D60" s="97" t="s">
        <v>42</v>
      </c>
      <c r="E60" s="97"/>
      <c r="F60" s="97"/>
      <c r="G60" s="97"/>
      <c r="H60" s="97"/>
      <c r="I60" s="97"/>
      <c r="J60" s="97"/>
      <c r="K60" s="97"/>
      <c r="L60" s="58">
        <f t="shared" si="3"/>
        <v>0</v>
      </c>
      <c r="M60" s="59"/>
      <c r="N60" s="60"/>
      <c r="O60" s="60"/>
      <c r="P60" s="60"/>
      <c r="Q60" s="60"/>
      <c r="R60" s="60"/>
      <c r="S60" s="60"/>
      <c r="T60" s="60"/>
      <c r="U60" s="60"/>
      <c r="V60" s="60"/>
      <c r="W60" s="60"/>
      <c r="X60" s="60"/>
    </row>
    <row r="61" spans="1:24" ht="24.75" customHeight="1" x14ac:dyDescent="0.3">
      <c r="A61" s="93" t="s">
        <v>136</v>
      </c>
      <c r="B61" s="93"/>
      <c r="C61" s="93"/>
      <c r="D61" s="97" t="s">
        <v>137</v>
      </c>
      <c r="E61" s="97"/>
      <c r="F61" s="97"/>
      <c r="G61" s="97"/>
      <c r="H61" s="97"/>
      <c r="I61" s="97"/>
      <c r="J61" s="97"/>
      <c r="K61" s="97"/>
      <c r="L61" s="58">
        <f t="shared" si="3"/>
        <v>0</v>
      </c>
      <c r="M61" s="59"/>
      <c r="N61" s="60"/>
      <c r="O61" s="60"/>
      <c r="P61" s="60"/>
      <c r="Q61" s="60"/>
      <c r="R61" s="60"/>
      <c r="S61" s="60"/>
      <c r="T61" s="60"/>
      <c r="U61" s="60"/>
      <c r="V61" s="60"/>
      <c r="W61" s="60"/>
      <c r="X61" s="60"/>
    </row>
    <row r="62" spans="1:24" ht="24.75" customHeight="1" x14ac:dyDescent="0.3">
      <c r="A62" s="93" t="s">
        <v>48</v>
      </c>
      <c r="B62" s="93"/>
      <c r="C62" s="93"/>
      <c r="D62" s="97" t="s">
        <v>49</v>
      </c>
      <c r="E62" s="97"/>
      <c r="F62" s="97"/>
      <c r="G62" s="97"/>
      <c r="H62" s="97"/>
      <c r="I62" s="97"/>
      <c r="J62" s="97"/>
      <c r="K62" s="97"/>
      <c r="L62" s="58">
        <f t="shared" si="3"/>
        <v>0</v>
      </c>
      <c r="M62" s="59"/>
      <c r="N62" s="60"/>
      <c r="O62" s="60"/>
      <c r="P62" s="60"/>
      <c r="Q62" s="60"/>
      <c r="R62" s="60"/>
      <c r="S62" s="60"/>
      <c r="T62" s="60"/>
      <c r="U62" s="60"/>
      <c r="V62" s="60"/>
      <c r="W62" s="60"/>
      <c r="X62" s="60"/>
    </row>
    <row r="63" spans="1:24" ht="24.75" customHeight="1" x14ac:dyDescent="0.3">
      <c r="A63" s="93" t="s">
        <v>50</v>
      </c>
      <c r="B63" s="93"/>
      <c r="C63" s="93"/>
      <c r="D63" s="97" t="s">
        <v>51</v>
      </c>
      <c r="E63" s="97"/>
      <c r="F63" s="97"/>
      <c r="G63" s="97"/>
      <c r="H63" s="97"/>
      <c r="I63" s="97"/>
      <c r="J63" s="97"/>
      <c r="K63" s="97"/>
      <c r="L63" s="58">
        <f t="shared" si="3"/>
        <v>0</v>
      </c>
      <c r="M63" s="59"/>
      <c r="N63" s="60"/>
      <c r="O63" s="60"/>
      <c r="P63" s="60"/>
      <c r="Q63" s="60"/>
      <c r="R63" s="60"/>
      <c r="S63" s="60"/>
      <c r="T63" s="60"/>
      <c r="U63" s="60"/>
      <c r="V63" s="60"/>
      <c r="W63" s="60"/>
      <c r="X63" s="60"/>
    </row>
    <row r="64" spans="1:24" ht="24.75" customHeight="1" x14ac:dyDescent="0.3">
      <c r="A64" s="93" t="s">
        <v>52</v>
      </c>
      <c r="B64" s="93"/>
      <c r="C64" s="93"/>
      <c r="D64" s="97" t="s">
        <v>53</v>
      </c>
      <c r="E64" s="97"/>
      <c r="F64" s="97"/>
      <c r="G64" s="97"/>
      <c r="H64" s="97"/>
      <c r="I64" s="97"/>
      <c r="J64" s="97"/>
      <c r="K64" s="97"/>
      <c r="L64" s="58">
        <f t="shared" si="3"/>
        <v>0</v>
      </c>
      <c r="M64" s="59"/>
      <c r="N64" s="60"/>
      <c r="O64" s="60"/>
      <c r="P64" s="60"/>
      <c r="Q64" s="60"/>
      <c r="R64" s="60"/>
      <c r="S64" s="60"/>
      <c r="T64" s="60"/>
      <c r="U64" s="60"/>
      <c r="V64" s="60"/>
      <c r="W64" s="60"/>
      <c r="X64" s="60"/>
    </row>
    <row r="65" spans="1:24" ht="37.5" customHeight="1" x14ac:dyDescent="0.3">
      <c r="A65" s="93" t="s">
        <v>54</v>
      </c>
      <c r="B65" s="93"/>
      <c r="C65" s="93"/>
      <c r="D65" s="97" t="s">
        <v>213</v>
      </c>
      <c r="E65" s="97"/>
      <c r="F65" s="97"/>
      <c r="G65" s="97"/>
      <c r="H65" s="97"/>
      <c r="I65" s="97"/>
      <c r="J65" s="97"/>
      <c r="K65" s="97"/>
      <c r="L65" s="58">
        <f t="shared" si="3"/>
        <v>0</v>
      </c>
      <c r="M65" s="59"/>
      <c r="N65" s="60"/>
      <c r="O65" s="60"/>
      <c r="P65" s="60"/>
      <c r="Q65" s="60"/>
      <c r="R65" s="60"/>
      <c r="S65" s="60"/>
      <c r="T65" s="60"/>
      <c r="U65" s="60"/>
      <c r="V65" s="60"/>
      <c r="W65" s="60"/>
      <c r="X65" s="60"/>
    </row>
    <row r="66" spans="1:24" ht="24.75" customHeight="1" x14ac:dyDescent="0.3">
      <c r="A66" s="93" t="s">
        <v>57</v>
      </c>
      <c r="B66" s="93"/>
      <c r="C66" s="93"/>
      <c r="D66" s="97" t="s">
        <v>58</v>
      </c>
      <c r="E66" s="97"/>
      <c r="F66" s="97"/>
      <c r="G66" s="97"/>
      <c r="H66" s="97"/>
      <c r="I66" s="97"/>
      <c r="J66" s="97"/>
      <c r="K66" s="97"/>
      <c r="L66" s="58">
        <f t="shared" si="3"/>
        <v>0</v>
      </c>
      <c r="M66" s="59"/>
      <c r="N66" s="60"/>
      <c r="O66" s="60"/>
      <c r="P66" s="60"/>
      <c r="Q66" s="60"/>
      <c r="R66" s="60"/>
      <c r="S66" s="60"/>
      <c r="T66" s="60"/>
      <c r="U66" s="60"/>
      <c r="V66" s="60"/>
      <c r="W66" s="60"/>
      <c r="X66" s="60"/>
    </row>
    <row r="67" spans="1:24" ht="24.75" customHeight="1" x14ac:dyDescent="0.3">
      <c r="A67" s="93" t="s">
        <v>59</v>
      </c>
      <c r="B67" s="93"/>
      <c r="C67" s="93"/>
      <c r="D67" s="97" t="s">
        <v>60</v>
      </c>
      <c r="E67" s="97"/>
      <c r="F67" s="97"/>
      <c r="G67" s="97"/>
      <c r="H67" s="97"/>
      <c r="I67" s="97"/>
      <c r="J67" s="97"/>
      <c r="K67" s="97"/>
      <c r="L67" s="58">
        <f t="shared" si="3"/>
        <v>0</v>
      </c>
      <c r="M67" s="59"/>
      <c r="N67" s="60"/>
      <c r="O67" s="60"/>
      <c r="P67" s="60"/>
      <c r="Q67" s="60"/>
      <c r="R67" s="60"/>
      <c r="S67" s="60"/>
      <c r="T67" s="60"/>
      <c r="U67" s="60"/>
      <c r="V67" s="60"/>
      <c r="W67" s="60"/>
      <c r="X67" s="60"/>
    </row>
    <row r="68" spans="1:24" ht="24.75" customHeight="1" x14ac:dyDescent="0.3">
      <c r="A68" s="93" t="s">
        <v>61</v>
      </c>
      <c r="B68" s="93"/>
      <c r="C68" s="93"/>
      <c r="D68" s="97" t="s">
        <v>138</v>
      </c>
      <c r="E68" s="97"/>
      <c r="F68" s="97"/>
      <c r="G68" s="97"/>
      <c r="H68" s="97"/>
      <c r="I68" s="97"/>
      <c r="J68" s="97"/>
      <c r="K68" s="97"/>
      <c r="L68" s="58">
        <f t="shared" si="3"/>
        <v>0</v>
      </c>
      <c r="M68" s="59"/>
      <c r="N68" s="60"/>
      <c r="O68" s="60"/>
      <c r="P68" s="60"/>
      <c r="Q68" s="60"/>
      <c r="R68" s="60"/>
      <c r="S68" s="60"/>
      <c r="T68" s="60"/>
      <c r="U68" s="60"/>
      <c r="V68" s="60"/>
      <c r="W68" s="60"/>
      <c r="X68" s="60"/>
    </row>
    <row r="69" spans="1:24" ht="27" customHeight="1" x14ac:dyDescent="0.3">
      <c r="A69" s="91" t="s">
        <v>215</v>
      </c>
      <c r="B69" s="91"/>
      <c r="C69" s="91"/>
      <c r="D69" s="91"/>
      <c r="E69" s="91"/>
      <c r="F69" s="91"/>
      <c r="G69" s="91"/>
      <c r="H69" s="91"/>
      <c r="I69" s="91"/>
      <c r="J69" s="91"/>
      <c r="K69" s="91"/>
      <c r="L69" s="31">
        <f>L11-SUM(L30:L36,L43:L68)</f>
        <v>0</v>
      </c>
    </row>
    <row r="71" spans="1:24" x14ac:dyDescent="0.3">
      <c r="A71" t="s">
        <v>227</v>
      </c>
    </row>
    <row r="72" spans="1:24" x14ac:dyDescent="0.3">
      <c r="A72" s="34" t="s">
        <v>206</v>
      </c>
      <c r="B72" s="35"/>
      <c r="C72" s="36"/>
      <c r="D72" s="28" t="s">
        <v>142</v>
      </c>
      <c r="E72" s="29"/>
      <c r="F72" s="29"/>
      <c r="G72" s="29"/>
      <c r="H72" s="30"/>
      <c r="I72" s="85">
        <f>L20</f>
        <v>0</v>
      </c>
      <c r="J72" s="85"/>
      <c r="K72" s="85"/>
    </row>
    <row r="73" spans="1:24" x14ac:dyDescent="0.3">
      <c r="A73" s="37"/>
      <c r="B73" s="38"/>
      <c r="C73" s="39"/>
      <c r="D73" s="28" t="s">
        <v>217</v>
      </c>
      <c r="E73" s="29"/>
      <c r="F73" s="29"/>
      <c r="G73" s="29"/>
      <c r="H73" s="30"/>
      <c r="I73" s="85">
        <f>L21</f>
        <v>0</v>
      </c>
      <c r="J73" s="85"/>
      <c r="K73" s="85"/>
    </row>
    <row r="74" spans="1:24" x14ac:dyDescent="0.3">
      <c r="A74" s="40"/>
      <c r="B74" s="41"/>
      <c r="C74" s="42"/>
      <c r="D74" s="28" t="s">
        <v>121</v>
      </c>
      <c r="E74" s="29"/>
      <c r="F74" s="29"/>
      <c r="G74" s="29"/>
      <c r="H74" s="30"/>
      <c r="I74" s="85">
        <f>L24</f>
        <v>0</v>
      </c>
      <c r="J74" s="85"/>
      <c r="K74" s="85"/>
    </row>
    <row r="75" spans="1:24" x14ac:dyDescent="0.3">
      <c r="A75" s="34" t="s">
        <v>207</v>
      </c>
      <c r="B75" s="35"/>
      <c r="C75" s="36"/>
      <c r="D75" s="28" t="s">
        <v>218</v>
      </c>
      <c r="E75" s="29"/>
      <c r="F75" s="29"/>
      <c r="G75" s="29"/>
      <c r="H75" s="30"/>
      <c r="I75" s="85">
        <f>SUM(L30:L36)</f>
        <v>0</v>
      </c>
      <c r="J75" s="85"/>
      <c r="K75" s="85"/>
    </row>
    <row r="76" spans="1:24" x14ac:dyDescent="0.3">
      <c r="A76" s="37"/>
      <c r="B76" s="38"/>
      <c r="C76" s="39"/>
      <c r="D76" s="28" t="s">
        <v>219</v>
      </c>
      <c r="E76" s="29"/>
      <c r="F76" s="29"/>
      <c r="G76" s="29"/>
      <c r="H76" s="30"/>
      <c r="I76" s="85">
        <f>L64</f>
        <v>0</v>
      </c>
      <c r="J76" s="85"/>
      <c r="K76" s="85"/>
    </row>
    <row r="77" spans="1:24" x14ac:dyDescent="0.3">
      <c r="A77" s="37"/>
      <c r="B77" s="38"/>
      <c r="C77" s="39"/>
      <c r="D77" s="28" t="s">
        <v>220</v>
      </c>
      <c r="E77" s="29"/>
      <c r="F77" s="29"/>
      <c r="G77" s="29"/>
      <c r="H77" s="30"/>
      <c r="I77" s="85">
        <f>L65</f>
        <v>0</v>
      </c>
      <c r="J77" s="85"/>
      <c r="K77" s="85"/>
    </row>
    <row r="78" spans="1:24" x14ac:dyDescent="0.3">
      <c r="A78" s="37"/>
      <c r="B78" s="38"/>
      <c r="C78" s="39"/>
      <c r="D78" s="28" t="s">
        <v>221</v>
      </c>
      <c r="E78" s="29"/>
      <c r="F78" s="29"/>
      <c r="G78" s="29"/>
      <c r="H78" s="30"/>
      <c r="I78" s="85">
        <f>SUM(L45:L47)</f>
        <v>0</v>
      </c>
      <c r="J78" s="85"/>
      <c r="K78" s="85"/>
    </row>
    <row r="79" spans="1:24" x14ac:dyDescent="0.3">
      <c r="A79" s="40"/>
      <c r="B79" s="41"/>
      <c r="C79" s="42"/>
      <c r="D79" s="28" t="s">
        <v>222</v>
      </c>
      <c r="E79" s="29"/>
      <c r="F79" s="29"/>
      <c r="G79" s="29"/>
      <c r="H79" s="30"/>
      <c r="I79" s="85">
        <f>SUM(L43:L44,L48:L63,L68)</f>
        <v>0</v>
      </c>
      <c r="J79" s="85"/>
      <c r="K79" s="85"/>
    </row>
    <row r="80" spans="1:24" x14ac:dyDescent="0.3">
      <c r="A80" s="34" t="s">
        <v>225</v>
      </c>
      <c r="B80" s="35"/>
      <c r="C80" s="36"/>
      <c r="D80" s="28" t="s">
        <v>4</v>
      </c>
      <c r="E80" s="29"/>
      <c r="F80" s="29"/>
      <c r="G80" s="29"/>
      <c r="H80" s="30"/>
      <c r="I80" s="85">
        <f>L22</f>
        <v>0</v>
      </c>
      <c r="J80" s="85"/>
      <c r="K80" s="85"/>
    </row>
    <row r="81" spans="1:11" x14ac:dyDescent="0.3">
      <c r="A81" s="40"/>
      <c r="B81" s="41"/>
      <c r="C81" s="42"/>
      <c r="D81" s="28" t="s">
        <v>5</v>
      </c>
      <c r="E81" s="29"/>
      <c r="F81" s="29"/>
      <c r="G81" s="29"/>
      <c r="H81" s="30"/>
      <c r="I81" s="85">
        <f>L13+L23</f>
        <v>0</v>
      </c>
      <c r="J81" s="85"/>
      <c r="K81" s="85"/>
    </row>
    <row r="82" spans="1:11" x14ac:dyDescent="0.3">
      <c r="A82" s="34" t="s">
        <v>226</v>
      </c>
      <c r="B82" s="35"/>
      <c r="C82" s="36"/>
      <c r="D82" s="28" t="s">
        <v>57</v>
      </c>
      <c r="E82" s="29"/>
      <c r="F82" s="29"/>
      <c r="G82" s="29"/>
      <c r="H82" s="30"/>
      <c r="I82" s="85">
        <f>L66</f>
        <v>0</v>
      </c>
      <c r="J82" s="85"/>
      <c r="K82" s="85"/>
    </row>
    <row r="83" spans="1:11" x14ac:dyDescent="0.3">
      <c r="A83" s="40"/>
      <c r="B83" s="41"/>
      <c r="C83" s="42"/>
      <c r="D83" s="28" t="s">
        <v>59</v>
      </c>
      <c r="E83" s="29"/>
      <c r="F83" s="29"/>
      <c r="G83" s="29"/>
      <c r="H83" s="30"/>
      <c r="I83" s="85">
        <f>L15+L67</f>
        <v>0</v>
      </c>
      <c r="J83" s="85"/>
      <c r="K83" s="85"/>
    </row>
    <row r="84" spans="1:11" x14ac:dyDescent="0.3">
      <c r="A84" s="25" t="s">
        <v>223</v>
      </c>
      <c r="B84" s="26"/>
      <c r="C84" s="26"/>
      <c r="D84" s="26"/>
      <c r="E84" s="26"/>
      <c r="F84" s="26"/>
      <c r="G84" s="26"/>
      <c r="H84" s="27"/>
      <c r="I84" s="85">
        <f>SUM(I72:K74,I80:K81)</f>
        <v>0</v>
      </c>
      <c r="J84" s="85"/>
      <c r="K84" s="85"/>
    </row>
    <row r="85" spans="1:11" x14ac:dyDescent="0.3">
      <c r="A85" s="25" t="s">
        <v>224</v>
      </c>
      <c r="B85" s="26"/>
      <c r="C85" s="26"/>
      <c r="D85" s="26"/>
      <c r="E85" s="26"/>
      <c r="F85" s="26"/>
      <c r="G85" s="26"/>
      <c r="H85" s="27"/>
      <c r="I85" s="85">
        <f>SUM(I75:K79,I82:K83)</f>
        <v>0</v>
      </c>
      <c r="J85" s="85"/>
      <c r="K85" s="85"/>
    </row>
    <row r="86" spans="1:11" x14ac:dyDescent="0.3">
      <c r="A86" s="25" t="s">
        <v>208</v>
      </c>
      <c r="B86" s="26"/>
      <c r="C86" s="26"/>
      <c r="D86" s="26"/>
      <c r="E86" s="26"/>
      <c r="F86" s="26"/>
      <c r="G86" s="26"/>
      <c r="H86" s="27"/>
      <c r="I86" s="85">
        <f>I84-I85</f>
        <v>0</v>
      </c>
      <c r="J86" s="85"/>
      <c r="K86" s="85"/>
    </row>
    <row r="87" spans="1:11" x14ac:dyDescent="0.3">
      <c r="A87" s="25" t="s">
        <v>228</v>
      </c>
      <c r="B87" s="26"/>
      <c r="C87" s="26"/>
      <c r="D87" s="26"/>
      <c r="E87" s="26"/>
      <c r="F87" s="26"/>
      <c r="G87" s="26"/>
      <c r="H87" s="27"/>
      <c r="I87" s="86" t="str">
        <f>IFERROR(I86/I84,"")</f>
        <v/>
      </c>
      <c r="J87" s="86"/>
      <c r="K87" s="86"/>
    </row>
  </sheetData>
  <sheetProtection sheet="1" objects="1" scenarios="1" selectLockedCells="1"/>
  <mergeCells count="116">
    <mergeCell ref="A63:C63"/>
    <mergeCell ref="D63:K63"/>
    <mergeCell ref="A64:C64"/>
    <mergeCell ref="D64:K64"/>
    <mergeCell ref="A65:C65"/>
    <mergeCell ref="D65:K65"/>
    <mergeCell ref="A68:C68"/>
    <mergeCell ref="D68:K68"/>
    <mergeCell ref="A41:L41"/>
    <mergeCell ref="A66:C66"/>
    <mergeCell ref="D66:K66"/>
    <mergeCell ref="A67:C67"/>
    <mergeCell ref="D67:K67"/>
    <mergeCell ref="A58:C58"/>
    <mergeCell ref="D58:K58"/>
    <mergeCell ref="A59:C59"/>
    <mergeCell ref="D59:K59"/>
    <mergeCell ref="A60:C60"/>
    <mergeCell ref="D60:K60"/>
    <mergeCell ref="A61:C61"/>
    <mergeCell ref="D61:K61"/>
    <mergeCell ref="A62:C62"/>
    <mergeCell ref="D62:K62"/>
    <mergeCell ref="A53:C53"/>
    <mergeCell ref="D53:K53"/>
    <mergeCell ref="A54:C54"/>
    <mergeCell ref="D54:K54"/>
    <mergeCell ref="A55:C55"/>
    <mergeCell ref="D55:K55"/>
    <mergeCell ref="A56:C56"/>
    <mergeCell ref="D56:K56"/>
    <mergeCell ref="A57:C57"/>
    <mergeCell ref="D57:K57"/>
    <mergeCell ref="A48:C48"/>
    <mergeCell ref="D48:K48"/>
    <mergeCell ref="A49:C49"/>
    <mergeCell ref="D49:K49"/>
    <mergeCell ref="A50:C50"/>
    <mergeCell ref="D50:K50"/>
    <mergeCell ref="A51:C51"/>
    <mergeCell ref="D51:K51"/>
    <mergeCell ref="A52:C52"/>
    <mergeCell ref="D52:K52"/>
    <mergeCell ref="A42:C42"/>
    <mergeCell ref="D42:K42"/>
    <mergeCell ref="A43:C43"/>
    <mergeCell ref="D43:K43"/>
    <mergeCell ref="A44:C44"/>
    <mergeCell ref="D44:K44"/>
    <mergeCell ref="A45:C47"/>
    <mergeCell ref="D45:I47"/>
    <mergeCell ref="J45:K45"/>
    <mergeCell ref="J46:K46"/>
    <mergeCell ref="J47:K47"/>
    <mergeCell ref="A32:C32"/>
    <mergeCell ref="D32:K32"/>
    <mergeCell ref="A33:C33"/>
    <mergeCell ref="D33:K33"/>
    <mergeCell ref="A34:C34"/>
    <mergeCell ref="D34:K34"/>
    <mergeCell ref="A35:C35"/>
    <mergeCell ref="D35:K35"/>
    <mergeCell ref="A36:C36"/>
    <mergeCell ref="D36:K36"/>
    <mergeCell ref="A23:C23"/>
    <mergeCell ref="D23:K23"/>
    <mergeCell ref="A24:C24"/>
    <mergeCell ref="D24:K24"/>
    <mergeCell ref="A29:C29"/>
    <mergeCell ref="D29:K29"/>
    <mergeCell ref="A30:C30"/>
    <mergeCell ref="D30:K30"/>
    <mergeCell ref="A31:C31"/>
    <mergeCell ref="D31:K31"/>
    <mergeCell ref="A1:L1"/>
    <mergeCell ref="A2:L2"/>
    <mergeCell ref="E4:L4"/>
    <mergeCell ref="E5:L5"/>
    <mergeCell ref="E6:L6"/>
    <mergeCell ref="A10:C10"/>
    <mergeCell ref="D10:K10"/>
    <mergeCell ref="A11:C11"/>
    <mergeCell ref="D11:K11"/>
    <mergeCell ref="I74:K74"/>
    <mergeCell ref="I75:K75"/>
    <mergeCell ref="I76:K76"/>
    <mergeCell ref="I77:K77"/>
    <mergeCell ref="I78:K78"/>
    <mergeCell ref="A9:K9"/>
    <mergeCell ref="A25:K25"/>
    <mergeCell ref="A69:K69"/>
    <mergeCell ref="I72:K72"/>
    <mergeCell ref="I73:K73"/>
    <mergeCell ref="A12:C12"/>
    <mergeCell ref="D12:K12"/>
    <mergeCell ref="A20:C20"/>
    <mergeCell ref="D20:K20"/>
    <mergeCell ref="A21:C21"/>
    <mergeCell ref="D21:K21"/>
    <mergeCell ref="B13:K13"/>
    <mergeCell ref="A14:C14"/>
    <mergeCell ref="D14:K14"/>
    <mergeCell ref="B15:K15"/>
    <mergeCell ref="A19:C19"/>
    <mergeCell ref="D19:K19"/>
    <mergeCell ref="A22:C22"/>
    <mergeCell ref="D22:K22"/>
    <mergeCell ref="I84:K84"/>
    <mergeCell ref="I85:K85"/>
    <mergeCell ref="I86:K86"/>
    <mergeCell ref="I87:K87"/>
    <mergeCell ref="I79:K79"/>
    <mergeCell ref="I80:K80"/>
    <mergeCell ref="I81:K81"/>
    <mergeCell ref="I82:K82"/>
    <mergeCell ref="I83:K83"/>
  </mergeCells>
  <phoneticPr fontId="3"/>
  <pageMargins left="0.70866141732283472" right="0.70866141732283472" top="0.74803149606299213" bottom="0.74803149606299213" header="0.31496062992125984" footer="0.31496062992125984"/>
  <pageSetup paperSize="9" orientation="portrait" r:id="rId1"/>
  <rowBreaks count="2" manualBreakCount="2">
    <brk id="26"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848C-3A3D-4504-B123-51A1569492D5}">
  <sheetPr codeName="Sheet3"/>
  <dimension ref="A1:X96"/>
  <sheetViews>
    <sheetView showGridLines="0" workbookViewId="0">
      <selection activeCell="M10" sqref="M10"/>
    </sheetView>
  </sheetViews>
  <sheetFormatPr defaultRowHeight="10.5" x14ac:dyDescent="0.3"/>
  <cols>
    <col min="1" max="11" width="6.69140625" customWidth="1"/>
    <col min="12" max="12" width="20" customWidth="1"/>
    <col min="13" max="24" width="9.15234375" customWidth="1"/>
  </cols>
  <sheetData>
    <row r="1" spans="1:24" ht="14.25" x14ac:dyDescent="0.3">
      <c r="A1" s="101" t="s">
        <v>102</v>
      </c>
      <c r="B1" s="101"/>
      <c r="C1" s="101"/>
      <c r="D1" s="101"/>
      <c r="E1" s="101"/>
      <c r="F1" s="101"/>
      <c r="G1" s="101"/>
      <c r="H1" s="101"/>
      <c r="I1" s="101"/>
      <c r="J1" s="101"/>
      <c r="K1" s="101"/>
      <c r="L1" s="101"/>
    </row>
    <row r="2" spans="1:24" ht="14.25" x14ac:dyDescent="0.3">
      <c r="A2" s="102" t="s">
        <v>114</v>
      </c>
      <c r="B2" s="102"/>
      <c r="C2" s="102"/>
      <c r="D2" s="102"/>
      <c r="E2" s="102"/>
      <c r="F2" s="102"/>
      <c r="G2" s="102"/>
      <c r="H2" s="102"/>
      <c r="I2" s="102"/>
      <c r="J2" s="102"/>
      <c r="K2" s="102"/>
      <c r="L2" s="102"/>
    </row>
    <row r="4" spans="1:24" x14ac:dyDescent="0.3">
      <c r="A4" s="6" t="s">
        <v>103</v>
      </c>
      <c r="B4" s="7"/>
      <c r="C4" s="12" t="s">
        <v>104</v>
      </c>
      <c r="D4" s="13"/>
      <c r="E4" s="103" t="str">
        <f>IF(入力票Ａ!C3="","",入力票Ａ!C3)</f>
        <v/>
      </c>
      <c r="F4" s="103"/>
      <c r="G4" s="103"/>
      <c r="H4" s="103"/>
      <c r="I4" s="103"/>
      <c r="J4" s="103"/>
      <c r="K4" s="103"/>
      <c r="L4" s="103"/>
    </row>
    <row r="5" spans="1:24" x14ac:dyDescent="0.3">
      <c r="A5" s="8"/>
      <c r="B5" s="9"/>
      <c r="C5" s="12" t="s">
        <v>90</v>
      </c>
      <c r="D5" s="13"/>
      <c r="E5" s="103" t="str">
        <f>IF(入力票Ａ!C4="","",入力票Ａ!C4)</f>
        <v/>
      </c>
      <c r="F5" s="103"/>
      <c r="G5" s="103"/>
      <c r="H5" s="103"/>
      <c r="I5" s="103"/>
      <c r="J5" s="103"/>
      <c r="K5" s="103"/>
      <c r="L5" s="103"/>
    </row>
    <row r="6" spans="1:24" x14ac:dyDescent="0.3">
      <c r="A6" s="10"/>
      <c r="B6" s="11"/>
      <c r="C6" s="12" t="s">
        <v>105</v>
      </c>
      <c r="D6" s="13"/>
      <c r="E6" s="103" t="str">
        <f>IF(入力票Ａ!C5="","",入力票Ａ!C5)</f>
        <v/>
      </c>
      <c r="F6" s="103"/>
      <c r="G6" s="103"/>
      <c r="H6" s="103"/>
      <c r="I6" s="103"/>
      <c r="J6" s="103"/>
      <c r="K6" s="103"/>
      <c r="L6" s="103"/>
    </row>
    <row r="8" spans="1:24" ht="15.75" customHeight="1" x14ac:dyDescent="0.3">
      <c r="A8" s="2" t="s">
        <v>113</v>
      </c>
    </row>
    <row r="9" spans="1:24" x14ac:dyDescent="0.3">
      <c r="A9" s="87" t="s">
        <v>95</v>
      </c>
      <c r="B9" s="88"/>
      <c r="C9" s="88"/>
      <c r="D9" s="88"/>
      <c r="E9" s="88"/>
      <c r="F9" s="88"/>
      <c r="G9" s="88"/>
      <c r="H9" s="88"/>
      <c r="I9" s="88"/>
      <c r="J9" s="88"/>
      <c r="K9" s="89"/>
      <c r="L9" s="3" t="s">
        <v>94</v>
      </c>
      <c r="M9" s="14" t="s">
        <v>209</v>
      </c>
    </row>
    <row r="10" spans="1:24" ht="48" customHeight="1" x14ac:dyDescent="0.3">
      <c r="A10" s="93" t="s">
        <v>0</v>
      </c>
      <c r="B10" s="93"/>
      <c r="C10" s="93"/>
      <c r="D10" s="94" t="s">
        <v>238</v>
      </c>
      <c r="E10" s="95"/>
      <c r="F10" s="95"/>
      <c r="G10" s="95"/>
      <c r="H10" s="95"/>
      <c r="I10" s="95"/>
      <c r="J10" s="95"/>
      <c r="K10" s="96"/>
      <c r="L10" s="58">
        <f t="shared" ref="L10:L15" si="0">SUM(M10:X10)</f>
        <v>0</v>
      </c>
      <c r="M10" s="59"/>
      <c r="N10" s="60"/>
      <c r="O10" s="60"/>
      <c r="P10" s="60"/>
      <c r="Q10" s="60"/>
      <c r="R10" s="60"/>
      <c r="S10" s="60"/>
      <c r="T10" s="60"/>
      <c r="U10" s="60"/>
      <c r="V10" s="60"/>
      <c r="W10" s="60"/>
      <c r="X10" s="60"/>
    </row>
    <row r="11" spans="1:24" ht="48" customHeight="1" x14ac:dyDescent="0.3">
      <c r="A11" s="93" t="s">
        <v>1</v>
      </c>
      <c r="B11" s="93"/>
      <c r="C11" s="93"/>
      <c r="D11" s="94" t="s">
        <v>239</v>
      </c>
      <c r="E11" s="95"/>
      <c r="F11" s="95"/>
      <c r="G11" s="95"/>
      <c r="H11" s="95"/>
      <c r="I11" s="95"/>
      <c r="J11" s="95"/>
      <c r="K11" s="96"/>
      <c r="L11" s="58">
        <f t="shared" si="0"/>
        <v>0</v>
      </c>
      <c r="M11" s="59"/>
      <c r="N11" s="60"/>
      <c r="O11" s="60"/>
      <c r="P11" s="60"/>
      <c r="Q11" s="60"/>
      <c r="R11" s="60"/>
      <c r="S11" s="60"/>
      <c r="T11" s="60"/>
      <c r="U11" s="60"/>
      <c r="V11" s="60"/>
      <c r="W11" s="60"/>
      <c r="X11" s="60"/>
    </row>
    <row r="12" spans="1:24" ht="48" customHeight="1" x14ac:dyDescent="0.3">
      <c r="A12" s="92" t="s">
        <v>2</v>
      </c>
      <c r="B12" s="93"/>
      <c r="C12" s="93"/>
      <c r="D12" s="94" t="s">
        <v>240</v>
      </c>
      <c r="E12" s="95"/>
      <c r="F12" s="95"/>
      <c r="G12" s="95"/>
      <c r="H12" s="95"/>
      <c r="I12" s="95"/>
      <c r="J12" s="95"/>
      <c r="K12" s="96"/>
      <c r="L12" s="58">
        <f t="shared" si="0"/>
        <v>0</v>
      </c>
      <c r="M12" s="59"/>
      <c r="N12" s="60"/>
      <c r="O12" s="60"/>
      <c r="P12" s="60"/>
      <c r="Q12" s="60"/>
      <c r="R12" s="60"/>
      <c r="S12" s="60"/>
      <c r="T12" s="60"/>
      <c r="U12" s="60"/>
      <c r="V12" s="60"/>
      <c r="W12" s="60"/>
      <c r="X12" s="60"/>
    </row>
    <row r="13" spans="1:24" ht="16.5" customHeight="1" x14ac:dyDescent="0.3">
      <c r="A13" s="4"/>
      <c r="B13" s="98" t="s">
        <v>101</v>
      </c>
      <c r="C13" s="99"/>
      <c r="D13" s="99"/>
      <c r="E13" s="99"/>
      <c r="F13" s="99"/>
      <c r="G13" s="99"/>
      <c r="H13" s="99"/>
      <c r="I13" s="99"/>
      <c r="J13" s="99"/>
      <c r="K13" s="100"/>
      <c r="L13" s="58">
        <f t="shared" si="0"/>
        <v>0</v>
      </c>
      <c r="M13" s="59"/>
      <c r="N13" s="60"/>
      <c r="O13" s="60"/>
      <c r="P13" s="60"/>
      <c r="Q13" s="60"/>
      <c r="R13" s="60"/>
      <c r="S13" s="60"/>
      <c r="T13" s="60"/>
      <c r="U13" s="60"/>
      <c r="V13" s="60"/>
      <c r="W13" s="60"/>
      <c r="X13" s="60"/>
    </row>
    <row r="14" spans="1:24" ht="48" customHeight="1" x14ac:dyDescent="0.3">
      <c r="A14" s="92" t="s">
        <v>3</v>
      </c>
      <c r="B14" s="93"/>
      <c r="C14" s="93"/>
      <c r="D14" s="94" t="s">
        <v>241</v>
      </c>
      <c r="E14" s="95"/>
      <c r="F14" s="95"/>
      <c r="G14" s="95"/>
      <c r="H14" s="95"/>
      <c r="I14" s="95"/>
      <c r="J14" s="95"/>
      <c r="K14" s="96"/>
      <c r="L14" s="58">
        <f t="shared" si="0"/>
        <v>0</v>
      </c>
      <c r="M14" s="59"/>
      <c r="N14" s="60"/>
      <c r="O14" s="60"/>
      <c r="P14" s="60"/>
      <c r="Q14" s="60"/>
      <c r="R14" s="60"/>
      <c r="S14" s="60"/>
      <c r="T14" s="60"/>
      <c r="U14" s="60"/>
      <c r="V14" s="60"/>
      <c r="W14" s="60"/>
      <c r="X14" s="60"/>
    </row>
    <row r="15" spans="1:24" ht="16.5" customHeight="1" x14ac:dyDescent="0.3">
      <c r="A15" s="4"/>
      <c r="B15" s="98" t="s">
        <v>100</v>
      </c>
      <c r="C15" s="99"/>
      <c r="D15" s="99"/>
      <c r="E15" s="99"/>
      <c r="F15" s="99"/>
      <c r="G15" s="99"/>
      <c r="H15" s="99"/>
      <c r="I15" s="99"/>
      <c r="J15" s="99"/>
      <c r="K15" s="100"/>
      <c r="L15" s="58">
        <f t="shared" si="0"/>
        <v>0</v>
      </c>
      <c r="M15" s="59"/>
      <c r="N15" s="60"/>
      <c r="O15" s="60"/>
      <c r="P15" s="60"/>
      <c r="Q15" s="60"/>
      <c r="R15" s="60"/>
      <c r="S15" s="60"/>
      <c r="T15" s="60"/>
      <c r="U15" s="60"/>
      <c r="V15" s="60"/>
      <c r="W15" s="60"/>
      <c r="X15" s="60"/>
    </row>
    <row r="17" spans="1:24" ht="14.25" customHeight="1" x14ac:dyDescent="0.3">
      <c r="A17" s="2" t="s">
        <v>119</v>
      </c>
    </row>
    <row r="18" spans="1:24" ht="14.25" customHeight="1" x14ac:dyDescent="0.3">
      <c r="A18" s="5" t="s">
        <v>120</v>
      </c>
    </row>
    <row r="19" spans="1:24" x14ac:dyDescent="0.3">
      <c r="A19" s="70" t="s">
        <v>95</v>
      </c>
      <c r="B19" s="70"/>
      <c r="C19" s="70"/>
      <c r="D19" s="70" t="s">
        <v>96</v>
      </c>
      <c r="E19" s="70"/>
      <c r="F19" s="70"/>
      <c r="G19" s="70"/>
      <c r="H19" s="70"/>
      <c r="I19" s="70"/>
      <c r="J19" s="70"/>
      <c r="K19" s="70"/>
      <c r="L19" s="3" t="s">
        <v>94</v>
      </c>
      <c r="M19" s="14" t="s">
        <v>209</v>
      </c>
    </row>
    <row r="20" spans="1:24" ht="47.25" customHeight="1" x14ac:dyDescent="0.3">
      <c r="A20" s="93" t="s">
        <v>108</v>
      </c>
      <c r="B20" s="93"/>
      <c r="C20" s="93"/>
      <c r="D20" s="97" t="s">
        <v>91</v>
      </c>
      <c r="E20" s="97"/>
      <c r="F20" s="97"/>
      <c r="G20" s="97"/>
      <c r="H20" s="97"/>
      <c r="I20" s="97"/>
      <c r="J20" s="97"/>
      <c r="K20" s="97"/>
      <c r="L20" s="58">
        <f t="shared" ref="L20:L25" si="1">SUM(M20:X20)</f>
        <v>0</v>
      </c>
      <c r="M20" s="59"/>
      <c r="N20" s="60"/>
      <c r="O20" s="60"/>
      <c r="P20" s="60"/>
      <c r="Q20" s="60"/>
      <c r="R20" s="60"/>
      <c r="S20" s="60"/>
      <c r="T20" s="60"/>
      <c r="U20" s="60"/>
      <c r="V20" s="60"/>
      <c r="W20" s="60"/>
      <c r="X20" s="60"/>
    </row>
    <row r="21" spans="1:24" ht="47.25" customHeight="1" x14ac:dyDescent="0.3">
      <c r="A21" s="93" t="s">
        <v>109</v>
      </c>
      <c r="B21" s="93"/>
      <c r="C21" s="93"/>
      <c r="D21" s="97" t="s">
        <v>6</v>
      </c>
      <c r="E21" s="97"/>
      <c r="F21" s="97"/>
      <c r="G21" s="97"/>
      <c r="H21" s="97"/>
      <c r="I21" s="97"/>
      <c r="J21" s="97"/>
      <c r="K21" s="97"/>
      <c r="L21" s="58">
        <f t="shared" si="1"/>
        <v>0</v>
      </c>
      <c r="M21" s="59"/>
      <c r="N21" s="60"/>
      <c r="O21" s="60"/>
      <c r="P21" s="60"/>
      <c r="Q21" s="60"/>
      <c r="R21" s="60"/>
      <c r="S21" s="60"/>
      <c r="T21" s="60"/>
      <c r="U21" s="60"/>
      <c r="V21" s="60"/>
      <c r="W21" s="60"/>
      <c r="X21" s="60"/>
    </row>
    <row r="22" spans="1:24" ht="47.25" customHeight="1" x14ac:dyDescent="0.3">
      <c r="A22" s="93" t="s">
        <v>110</v>
      </c>
      <c r="B22" s="93"/>
      <c r="C22" s="93"/>
      <c r="D22" s="97" t="s">
        <v>111</v>
      </c>
      <c r="E22" s="97"/>
      <c r="F22" s="97"/>
      <c r="G22" s="97"/>
      <c r="H22" s="97"/>
      <c r="I22" s="97"/>
      <c r="J22" s="97"/>
      <c r="K22" s="97"/>
      <c r="L22" s="58">
        <f t="shared" si="1"/>
        <v>0</v>
      </c>
      <c r="M22" s="59"/>
      <c r="N22" s="60"/>
      <c r="O22" s="60"/>
      <c r="P22" s="60"/>
      <c r="Q22" s="60"/>
      <c r="R22" s="60"/>
      <c r="S22" s="60"/>
      <c r="T22" s="60"/>
      <c r="U22" s="60"/>
      <c r="V22" s="60"/>
      <c r="W22" s="60"/>
      <c r="X22" s="60"/>
    </row>
    <row r="23" spans="1:24" ht="47.25" customHeight="1" x14ac:dyDescent="0.3">
      <c r="A23" s="93" t="s">
        <v>4</v>
      </c>
      <c r="B23" s="93"/>
      <c r="C23" s="93"/>
      <c r="D23" s="97" t="s">
        <v>97</v>
      </c>
      <c r="E23" s="97"/>
      <c r="F23" s="97"/>
      <c r="G23" s="97"/>
      <c r="H23" s="97"/>
      <c r="I23" s="97"/>
      <c r="J23" s="97"/>
      <c r="K23" s="97"/>
      <c r="L23" s="58">
        <f t="shared" ref="L23" si="2">SUM(M23:X23)</f>
        <v>0</v>
      </c>
      <c r="M23" s="59"/>
      <c r="N23" s="60"/>
      <c r="O23" s="60"/>
      <c r="P23" s="60"/>
      <c r="Q23" s="60"/>
      <c r="R23" s="60"/>
      <c r="S23" s="60"/>
      <c r="T23" s="60"/>
      <c r="U23" s="60"/>
      <c r="V23" s="60"/>
      <c r="W23" s="60"/>
      <c r="X23" s="60"/>
    </row>
    <row r="24" spans="1:24" ht="47.25" customHeight="1" x14ac:dyDescent="0.3">
      <c r="A24" s="93" t="s">
        <v>5</v>
      </c>
      <c r="B24" s="93"/>
      <c r="C24" s="93"/>
      <c r="D24" s="97" t="s">
        <v>98</v>
      </c>
      <c r="E24" s="97"/>
      <c r="F24" s="97"/>
      <c r="G24" s="97"/>
      <c r="H24" s="97"/>
      <c r="I24" s="97"/>
      <c r="J24" s="97"/>
      <c r="K24" s="97"/>
      <c r="L24" s="58">
        <f t="shared" si="1"/>
        <v>0</v>
      </c>
      <c r="M24" s="59"/>
      <c r="N24" s="60"/>
      <c r="O24" s="60"/>
      <c r="P24" s="60"/>
      <c r="Q24" s="60"/>
      <c r="R24" s="60"/>
      <c r="S24" s="60"/>
      <c r="T24" s="60"/>
      <c r="U24" s="60"/>
      <c r="V24" s="60"/>
      <c r="W24" s="60"/>
      <c r="X24" s="60"/>
    </row>
    <row r="25" spans="1:24" ht="47.25" customHeight="1" x14ac:dyDescent="0.3">
      <c r="A25" s="93" t="s">
        <v>121</v>
      </c>
      <c r="B25" s="93"/>
      <c r="C25" s="93"/>
      <c r="D25" s="97" t="s">
        <v>99</v>
      </c>
      <c r="E25" s="97"/>
      <c r="F25" s="97"/>
      <c r="G25" s="97"/>
      <c r="H25" s="97"/>
      <c r="I25" s="97"/>
      <c r="J25" s="97"/>
      <c r="K25" s="97"/>
      <c r="L25" s="58">
        <f t="shared" si="1"/>
        <v>0</v>
      </c>
      <c r="M25" s="59"/>
      <c r="N25" s="60"/>
      <c r="O25" s="60"/>
      <c r="P25" s="60"/>
      <c r="Q25" s="60"/>
      <c r="R25" s="60"/>
      <c r="S25" s="60"/>
      <c r="T25" s="60"/>
      <c r="U25" s="60"/>
      <c r="V25" s="60"/>
      <c r="W25" s="60"/>
      <c r="X25" s="60"/>
    </row>
    <row r="26" spans="1:24" ht="21.75" customHeight="1" x14ac:dyDescent="0.3">
      <c r="A26" s="90" t="s">
        <v>214</v>
      </c>
      <c r="B26" s="90"/>
      <c r="C26" s="90"/>
      <c r="D26" s="90"/>
      <c r="E26" s="90"/>
      <c r="F26" s="90"/>
      <c r="G26" s="90"/>
      <c r="H26" s="90"/>
      <c r="I26" s="90"/>
      <c r="J26" s="90"/>
      <c r="K26" s="90"/>
      <c r="L26" s="31">
        <f>L10-SUM(L20:L25)</f>
        <v>0</v>
      </c>
    </row>
    <row r="28" spans="1:24" ht="15" customHeight="1" x14ac:dyDescent="0.3">
      <c r="A28" s="2" t="s">
        <v>122</v>
      </c>
    </row>
    <row r="29" spans="1:24" ht="15" customHeight="1" x14ac:dyDescent="0.3">
      <c r="A29" s="5" t="s">
        <v>123</v>
      </c>
    </row>
    <row r="30" spans="1:24" x14ac:dyDescent="0.3">
      <c r="A30" s="70" t="s">
        <v>95</v>
      </c>
      <c r="B30" s="70"/>
      <c r="C30" s="70"/>
      <c r="D30" s="70" t="s">
        <v>96</v>
      </c>
      <c r="E30" s="70"/>
      <c r="F30" s="70"/>
      <c r="G30" s="70"/>
      <c r="H30" s="70"/>
      <c r="I30" s="70"/>
      <c r="J30" s="70"/>
      <c r="K30" s="70"/>
      <c r="L30" s="3" t="s">
        <v>94</v>
      </c>
      <c r="M30" s="14" t="s">
        <v>209</v>
      </c>
    </row>
    <row r="31" spans="1:24" ht="36" customHeight="1" x14ac:dyDescent="0.3">
      <c r="A31" s="66" t="s">
        <v>7</v>
      </c>
      <c r="B31" s="67"/>
      <c r="C31" s="68"/>
      <c r="D31" s="104" t="s">
        <v>14</v>
      </c>
      <c r="E31" s="105"/>
      <c r="F31" s="105"/>
      <c r="G31" s="105"/>
      <c r="H31" s="105"/>
      <c r="I31" s="105"/>
      <c r="J31" s="105"/>
      <c r="K31" s="106"/>
      <c r="L31" s="58">
        <f t="shared" ref="L31:L37" si="3">SUM(M31:X31)</f>
        <v>0</v>
      </c>
      <c r="M31" s="59"/>
      <c r="N31" s="60"/>
      <c r="O31" s="60"/>
      <c r="P31" s="60"/>
      <c r="Q31" s="60"/>
      <c r="R31" s="60"/>
      <c r="S31" s="60"/>
      <c r="T31" s="60"/>
      <c r="U31" s="60"/>
      <c r="V31" s="60"/>
      <c r="W31" s="60"/>
      <c r="X31" s="60"/>
    </row>
    <row r="32" spans="1:24" ht="36" customHeight="1" x14ac:dyDescent="0.3">
      <c r="A32" s="66" t="s">
        <v>8</v>
      </c>
      <c r="B32" s="67"/>
      <c r="C32" s="68"/>
      <c r="D32" s="104" t="s">
        <v>92</v>
      </c>
      <c r="E32" s="105"/>
      <c r="F32" s="105"/>
      <c r="G32" s="105"/>
      <c r="H32" s="105"/>
      <c r="I32" s="105"/>
      <c r="J32" s="105"/>
      <c r="K32" s="106"/>
      <c r="L32" s="58">
        <f t="shared" si="3"/>
        <v>0</v>
      </c>
      <c r="M32" s="59"/>
      <c r="N32" s="60"/>
      <c r="O32" s="60"/>
      <c r="P32" s="60"/>
      <c r="Q32" s="60"/>
      <c r="R32" s="60"/>
      <c r="S32" s="60"/>
      <c r="T32" s="60"/>
      <c r="U32" s="60"/>
      <c r="V32" s="60"/>
      <c r="W32" s="60"/>
      <c r="X32" s="60"/>
    </row>
    <row r="33" spans="1:24" ht="36" customHeight="1" x14ac:dyDescent="0.3">
      <c r="A33" s="66" t="s">
        <v>9</v>
      </c>
      <c r="B33" s="67"/>
      <c r="C33" s="68"/>
      <c r="D33" s="104" t="s">
        <v>93</v>
      </c>
      <c r="E33" s="105"/>
      <c r="F33" s="105"/>
      <c r="G33" s="105"/>
      <c r="H33" s="105"/>
      <c r="I33" s="105"/>
      <c r="J33" s="105"/>
      <c r="K33" s="106"/>
      <c r="L33" s="58">
        <f t="shared" si="3"/>
        <v>0</v>
      </c>
      <c r="M33" s="59"/>
      <c r="N33" s="60"/>
      <c r="O33" s="60"/>
      <c r="P33" s="60"/>
      <c r="Q33" s="60"/>
      <c r="R33" s="60"/>
      <c r="S33" s="60"/>
      <c r="T33" s="60"/>
      <c r="U33" s="60"/>
      <c r="V33" s="60"/>
      <c r="W33" s="60"/>
      <c r="X33" s="60"/>
    </row>
    <row r="34" spans="1:24" ht="36" customHeight="1" x14ac:dyDescent="0.3">
      <c r="A34" s="66" t="s">
        <v>10</v>
      </c>
      <c r="B34" s="67"/>
      <c r="C34" s="68"/>
      <c r="D34" s="104" t="s">
        <v>15</v>
      </c>
      <c r="E34" s="105"/>
      <c r="F34" s="105"/>
      <c r="G34" s="105"/>
      <c r="H34" s="105"/>
      <c r="I34" s="105"/>
      <c r="J34" s="105"/>
      <c r="K34" s="106"/>
      <c r="L34" s="58">
        <f t="shared" si="3"/>
        <v>0</v>
      </c>
      <c r="M34" s="59"/>
      <c r="N34" s="60"/>
      <c r="O34" s="60"/>
      <c r="P34" s="60"/>
      <c r="Q34" s="60"/>
      <c r="R34" s="60"/>
      <c r="S34" s="60"/>
      <c r="T34" s="60"/>
      <c r="U34" s="60"/>
      <c r="V34" s="60"/>
      <c r="W34" s="60"/>
      <c r="X34" s="60"/>
    </row>
    <row r="35" spans="1:24" ht="36" customHeight="1" x14ac:dyDescent="0.3">
      <c r="A35" s="66" t="s">
        <v>11</v>
      </c>
      <c r="B35" s="67"/>
      <c r="C35" s="68"/>
      <c r="D35" s="104" t="s">
        <v>16</v>
      </c>
      <c r="E35" s="105"/>
      <c r="F35" s="105"/>
      <c r="G35" s="105"/>
      <c r="H35" s="105"/>
      <c r="I35" s="105"/>
      <c r="J35" s="105"/>
      <c r="K35" s="106"/>
      <c r="L35" s="58">
        <f t="shared" si="3"/>
        <v>0</v>
      </c>
      <c r="M35" s="59"/>
      <c r="N35" s="60"/>
      <c r="O35" s="60"/>
      <c r="P35" s="60"/>
      <c r="Q35" s="60"/>
      <c r="R35" s="60"/>
      <c r="S35" s="60"/>
      <c r="T35" s="60"/>
      <c r="U35" s="60"/>
      <c r="V35" s="60"/>
      <c r="W35" s="60"/>
      <c r="X35" s="60"/>
    </row>
    <row r="36" spans="1:24" ht="36" customHeight="1" x14ac:dyDescent="0.3">
      <c r="A36" s="66" t="s">
        <v>12</v>
      </c>
      <c r="B36" s="67"/>
      <c r="C36" s="68"/>
      <c r="D36" s="104" t="s">
        <v>17</v>
      </c>
      <c r="E36" s="105"/>
      <c r="F36" s="105"/>
      <c r="G36" s="105"/>
      <c r="H36" s="105"/>
      <c r="I36" s="105"/>
      <c r="J36" s="105"/>
      <c r="K36" s="106"/>
      <c r="L36" s="58">
        <f t="shared" si="3"/>
        <v>0</v>
      </c>
      <c r="M36" s="59"/>
      <c r="N36" s="60"/>
      <c r="O36" s="60"/>
      <c r="P36" s="60"/>
      <c r="Q36" s="60"/>
      <c r="R36" s="60"/>
      <c r="S36" s="60"/>
      <c r="T36" s="60"/>
      <c r="U36" s="60"/>
      <c r="V36" s="60"/>
      <c r="W36" s="60"/>
      <c r="X36" s="60"/>
    </row>
    <row r="37" spans="1:24" ht="36" customHeight="1" x14ac:dyDescent="0.3">
      <c r="A37" s="66" t="s">
        <v>13</v>
      </c>
      <c r="B37" s="67"/>
      <c r="C37" s="68"/>
      <c r="D37" s="104" t="s">
        <v>126</v>
      </c>
      <c r="E37" s="105"/>
      <c r="F37" s="105"/>
      <c r="G37" s="105"/>
      <c r="H37" s="105"/>
      <c r="I37" s="105"/>
      <c r="J37" s="105"/>
      <c r="K37" s="106"/>
      <c r="L37" s="58">
        <f t="shared" si="3"/>
        <v>0</v>
      </c>
      <c r="M37" s="59"/>
      <c r="N37" s="60"/>
      <c r="O37" s="60"/>
      <c r="P37" s="60"/>
      <c r="Q37" s="60"/>
      <c r="R37" s="60"/>
      <c r="S37" s="60"/>
      <c r="T37" s="60"/>
      <c r="U37" s="60"/>
      <c r="V37" s="60"/>
      <c r="W37" s="60"/>
      <c r="X37" s="60"/>
    </row>
    <row r="38" spans="1:24" x14ac:dyDescent="0.3">
      <c r="A38" t="s">
        <v>124</v>
      </c>
    </row>
    <row r="39" spans="1:24" x14ac:dyDescent="0.3">
      <c r="A39" t="s">
        <v>127</v>
      </c>
    </row>
    <row r="41" spans="1:24" ht="12" x14ac:dyDescent="0.3">
      <c r="A41" s="2" t="s">
        <v>125</v>
      </c>
    </row>
    <row r="42" spans="1:24" ht="12" x14ac:dyDescent="0.3">
      <c r="A42" s="5" t="s">
        <v>139</v>
      </c>
    </row>
    <row r="43" spans="1:24" ht="23.25" customHeight="1" x14ac:dyDescent="0.3">
      <c r="A43" s="107" t="s">
        <v>216</v>
      </c>
      <c r="B43" s="107"/>
      <c r="C43" s="107"/>
      <c r="D43" s="107"/>
      <c r="E43" s="107"/>
      <c r="F43" s="107"/>
      <c r="G43" s="107"/>
      <c r="H43" s="107"/>
      <c r="I43" s="107"/>
      <c r="J43" s="107"/>
      <c r="K43" s="107"/>
      <c r="L43" s="107"/>
    </row>
    <row r="44" spans="1:24" x14ac:dyDescent="0.3">
      <c r="A44" s="70" t="s">
        <v>95</v>
      </c>
      <c r="B44" s="70"/>
      <c r="C44" s="70"/>
      <c r="D44" s="70" t="s">
        <v>96</v>
      </c>
      <c r="E44" s="70"/>
      <c r="F44" s="70"/>
      <c r="G44" s="70"/>
      <c r="H44" s="70"/>
      <c r="I44" s="70"/>
      <c r="J44" s="70"/>
      <c r="K44" s="70"/>
      <c r="L44" s="3" t="s">
        <v>94</v>
      </c>
      <c r="M44" s="14" t="s">
        <v>209</v>
      </c>
    </row>
    <row r="45" spans="1:24" ht="24.75" customHeight="1" x14ac:dyDescent="0.3">
      <c r="A45" s="93" t="s">
        <v>21</v>
      </c>
      <c r="B45" s="93"/>
      <c r="C45" s="93"/>
      <c r="D45" s="97" t="s">
        <v>22</v>
      </c>
      <c r="E45" s="97"/>
      <c r="F45" s="97"/>
      <c r="G45" s="97"/>
      <c r="H45" s="97"/>
      <c r="I45" s="97"/>
      <c r="J45" s="97"/>
      <c r="K45" s="97"/>
      <c r="L45" s="58">
        <f t="shared" ref="L45:L71" si="4">SUM(M45:X45)</f>
        <v>0</v>
      </c>
      <c r="M45" s="59"/>
      <c r="N45" s="60"/>
      <c r="O45" s="60"/>
      <c r="P45" s="60"/>
      <c r="Q45" s="60"/>
      <c r="R45" s="60"/>
      <c r="S45" s="60"/>
      <c r="T45" s="60"/>
      <c r="U45" s="60"/>
      <c r="V45" s="60"/>
      <c r="W45" s="60"/>
      <c r="X45" s="60"/>
    </row>
    <row r="46" spans="1:24" ht="24.75" customHeight="1" x14ac:dyDescent="0.3">
      <c r="A46" s="93" t="s">
        <v>23</v>
      </c>
      <c r="B46" s="93"/>
      <c r="C46" s="93"/>
      <c r="D46" s="97" t="s">
        <v>24</v>
      </c>
      <c r="E46" s="97"/>
      <c r="F46" s="97"/>
      <c r="G46" s="97"/>
      <c r="H46" s="97"/>
      <c r="I46" s="97"/>
      <c r="J46" s="97"/>
      <c r="K46" s="97"/>
      <c r="L46" s="58">
        <f t="shared" si="4"/>
        <v>0</v>
      </c>
      <c r="M46" s="59"/>
      <c r="N46" s="60"/>
      <c r="O46" s="60"/>
      <c r="P46" s="60"/>
      <c r="Q46" s="60"/>
      <c r="R46" s="60"/>
      <c r="S46" s="60"/>
      <c r="T46" s="60"/>
      <c r="U46" s="60"/>
      <c r="V46" s="60"/>
      <c r="W46" s="60"/>
      <c r="X46" s="60"/>
    </row>
    <row r="47" spans="1:24" ht="19.5" customHeight="1" x14ac:dyDescent="0.3">
      <c r="A47" s="93" t="s">
        <v>43</v>
      </c>
      <c r="B47" s="93"/>
      <c r="C47" s="93"/>
      <c r="D47" s="97" t="s">
        <v>44</v>
      </c>
      <c r="E47" s="97"/>
      <c r="F47" s="97"/>
      <c r="G47" s="97"/>
      <c r="H47" s="97"/>
      <c r="I47" s="97"/>
      <c r="J47" s="93" t="s">
        <v>45</v>
      </c>
      <c r="K47" s="93"/>
      <c r="L47" s="58">
        <f t="shared" si="4"/>
        <v>0</v>
      </c>
      <c r="M47" s="59"/>
      <c r="N47" s="60"/>
      <c r="O47" s="60"/>
      <c r="P47" s="60"/>
      <c r="Q47" s="60"/>
      <c r="R47" s="60"/>
      <c r="S47" s="60"/>
      <c r="T47" s="60"/>
      <c r="U47" s="60"/>
      <c r="V47" s="60"/>
      <c r="W47" s="60"/>
      <c r="X47" s="60"/>
    </row>
    <row r="48" spans="1:24" ht="19.5" customHeight="1" x14ac:dyDescent="0.3">
      <c r="A48" s="93"/>
      <c r="B48" s="93"/>
      <c r="C48" s="93"/>
      <c r="D48" s="97"/>
      <c r="E48" s="97"/>
      <c r="F48" s="97"/>
      <c r="G48" s="97"/>
      <c r="H48" s="97"/>
      <c r="I48" s="97"/>
      <c r="J48" s="93" t="s">
        <v>46</v>
      </c>
      <c r="K48" s="93"/>
      <c r="L48" s="58">
        <f t="shared" si="4"/>
        <v>0</v>
      </c>
      <c r="M48" s="59"/>
      <c r="N48" s="60"/>
      <c r="O48" s="60"/>
      <c r="P48" s="60"/>
      <c r="Q48" s="60"/>
      <c r="R48" s="60"/>
      <c r="S48" s="60"/>
      <c r="T48" s="60"/>
      <c r="U48" s="60"/>
      <c r="V48" s="60"/>
      <c r="W48" s="60"/>
      <c r="X48" s="60"/>
    </row>
    <row r="49" spans="1:24" ht="19.5" customHeight="1" x14ac:dyDescent="0.3">
      <c r="A49" s="93"/>
      <c r="B49" s="93"/>
      <c r="C49" s="93"/>
      <c r="D49" s="97"/>
      <c r="E49" s="97"/>
      <c r="F49" s="97"/>
      <c r="G49" s="97"/>
      <c r="H49" s="97"/>
      <c r="I49" s="97"/>
      <c r="J49" s="93" t="s">
        <v>47</v>
      </c>
      <c r="K49" s="93"/>
      <c r="L49" s="58">
        <f t="shared" si="4"/>
        <v>0</v>
      </c>
      <c r="M49" s="59"/>
      <c r="N49" s="60"/>
      <c r="O49" s="60"/>
      <c r="P49" s="60"/>
      <c r="Q49" s="60"/>
      <c r="R49" s="60"/>
      <c r="S49" s="60"/>
      <c r="T49" s="60"/>
      <c r="U49" s="60"/>
      <c r="V49" s="60"/>
      <c r="W49" s="60"/>
      <c r="X49" s="60"/>
    </row>
    <row r="50" spans="1:24" ht="24.75" customHeight="1" x14ac:dyDescent="0.3">
      <c r="A50" s="93" t="s">
        <v>128</v>
      </c>
      <c r="B50" s="93"/>
      <c r="C50" s="93"/>
      <c r="D50" s="97" t="s">
        <v>130</v>
      </c>
      <c r="E50" s="97"/>
      <c r="F50" s="97"/>
      <c r="G50" s="97"/>
      <c r="H50" s="97"/>
      <c r="I50" s="97"/>
      <c r="J50" s="97"/>
      <c r="K50" s="97"/>
      <c r="L50" s="58">
        <f t="shared" si="4"/>
        <v>0</v>
      </c>
      <c r="M50" s="59"/>
      <c r="N50" s="60"/>
      <c r="O50" s="60"/>
      <c r="P50" s="60"/>
      <c r="Q50" s="60"/>
      <c r="R50" s="60"/>
      <c r="S50" s="60"/>
      <c r="T50" s="60"/>
      <c r="U50" s="60"/>
      <c r="V50" s="60"/>
      <c r="W50" s="60"/>
      <c r="X50" s="60"/>
    </row>
    <row r="51" spans="1:24" ht="24.75" customHeight="1" x14ac:dyDescent="0.3">
      <c r="A51" s="93" t="s">
        <v>129</v>
      </c>
      <c r="B51" s="93"/>
      <c r="C51" s="93"/>
      <c r="D51" s="97" t="s">
        <v>131</v>
      </c>
      <c r="E51" s="97"/>
      <c r="F51" s="97"/>
      <c r="G51" s="97"/>
      <c r="H51" s="97"/>
      <c r="I51" s="97"/>
      <c r="J51" s="97"/>
      <c r="K51" s="97"/>
      <c r="L51" s="58">
        <f t="shared" si="4"/>
        <v>0</v>
      </c>
      <c r="M51" s="59"/>
      <c r="N51" s="60"/>
      <c r="O51" s="60"/>
      <c r="P51" s="60"/>
      <c r="Q51" s="60"/>
      <c r="R51" s="60"/>
      <c r="S51" s="60"/>
      <c r="T51" s="60"/>
      <c r="U51" s="60"/>
      <c r="V51" s="60"/>
      <c r="W51" s="60"/>
      <c r="X51" s="60"/>
    </row>
    <row r="52" spans="1:24" ht="24.75" customHeight="1" x14ac:dyDescent="0.3">
      <c r="A52" s="93" t="s">
        <v>33</v>
      </c>
      <c r="B52" s="93"/>
      <c r="C52" s="93"/>
      <c r="D52" s="97" t="s">
        <v>34</v>
      </c>
      <c r="E52" s="97"/>
      <c r="F52" s="97"/>
      <c r="G52" s="97"/>
      <c r="H52" s="97"/>
      <c r="I52" s="97"/>
      <c r="J52" s="97"/>
      <c r="K52" s="97"/>
      <c r="L52" s="58">
        <f t="shared" si="4"/>
        <v>0</v>
      </c>
      <c r="M52" s="59"/>
      <c r="N52" s="60"/>
      <c r="O52" s="60"/>
      <c r="P52" s="60"/>
      <c r="Q52" s="60"/>
      <c r="R52" s="60"/>
      <c r="S52" s="60"/>
      <c r="T52" s="60"/>
      <c r="U52" s="60"/>
      <c r="V52" s="60"/>
      <c r="W52" s="60"/>
      <c r="X52" s="60"/>
    </row>
    <row r="53" spans="1:24" ht="24.75" customHeight="1" x14ac:dyDescent="0.3">
      <c r="A53" s="93" t="s">
        <v>35</v>
      </c>
      <c r="B53" s="93"/>
      <c r="C53" s="93"/>
      <c r="D53" s="97" t="s">
        <v>36</v>
      </c>
      <c r="E53" s="97"/>
      <c r="F53" s="97"/>
      <c r="G53" s="97"/>
      <c r="H53" s="97"/>
      <c r="I53" s="97"/>
      <c r="J53" s="97"/>
      <c r="K53" s="97"/>
      <c r="L53" s="58">
        <f t="shared" si="4"/>
        <v>0</v>
      </c>
      <c r="M53" s="59"/>
      <c r="N53" s="60"/>
      <c r="O53" s="60"/>
      <c r="P53" s="60"/>
      <c r="Q53" s="60"/>
      <c r="R53" s="60"/>
      <c r="S53" s="60"/>
      <c r="T53" s="60"/>
      <c r="U53" s="60"/>
      <c r="V53" s="60"/>
      <c r="W53" s="60"/>
      <c r="X53" s="60"/>
    </row>
    <row r="54" spans="1:24" ht="24.75" customHeight="1" x14ac:dyDescent="0.3">
      <c r="A54" s="93" t="s">
        <v>132</v>
      </c>
      <c r="B54" s="93"/>
      <c r="C54" s="93"/>
      <c r="D54" s="97" t="s">
        <v>133</v>
      </c>
      <c r="E54" s="97"/>
      <c r="F54" s="97"/>
      <c r="G54" s="97"/>
      <c r="H54" s="97"/>
      <c r="I54" s="97"/>
      <c r="J54" s="97"/>
      <c r="K54" s="97"/>
      <c r="L54" s="58">
        <f t="shared" si="4"/>
        <v>0</v>
      </c>
      <c r="M54" s="59"/>
      <c r="N54" s="60"/>
      <c r="O54" s="60"/>
      <c r="P54" s="60"/>
      <c r="Q54" s="60"/>
      <c r="R54" s="60"/>
      <c r="S54" s="60"/>
      <c r="T54" s="60"/>
      <c r="U54" s="60"/>
      <c r="V54" s="60"/>
      <c r="W54" s="60"/>
      <c r="X54" s="60"/>
    </row>
    <row r="55" spans="1:24" ht="24.75" customHeight="1" x14ac:dyDescent="0.3">
      <c r="A55" s="93" t="s">
        <v>134</v>
      </c>
      <c r="B55" s="93"/>
      <c r="C55" s="93"/>
      <c r="D55" s="97" t="s">
        <v>135</v>
      </c>
      <c r="E55" s="97"/>
      <c r="F55" s="97"/>
      <c r="G55" s="97"/>
      <c r="H55" s="97"/>
      <c r="I55" s="97"/>
      <c r="J55" s="97"/>
      <c r="K55" s="97"/>
      <c r="L55" s="58">
        <f t="shared" si="4"/>
        <v>0</v>
      </c>
      <c r="M55" s="59"/>
      <c r="N55" s="60"/>
      <c r="O55" s="60"/>
      <c r="P55" s="60"/>
      <c r="Q55" s="60"/>
      <c r="R55" s="60"/>
      <c r="S55" s="60"/>
      <c r="T55" s="60"/>
      <c r="U55" s="60"/>
      <c r="V55" s="60"/>
      <c r="W55" s="60"/>
      <c r="X55" s="60"/>
    </row>
    <row r="56" spans="1:24" ht="24.75" customHeight="1" x14ac:dyDescent="0.3">
      <c r="A56" s="93" t="s">
        <v>27</v>
      </c>
      <c r="B56" s="93"/>
      <c r="C56" s="93"/>
      <c r="D56" s="97" t="s">
        <v>28</v>
      </c>
      <c r="E56" s="97"/>
      <c r="F56" s="97"/>
      <c r="G56" s="97"/>
      <c r="H56" s="97"/>
      <c r="I56" s="97"/>
      <c r="J56" s="97"/>
      <c r="K56" s="97"/>
      <c r="L56" s="58">
        <f t="shared" si="4"/>
        <v>0</v>
      </c>
      <c r="M56" s="59"/>
      <c r="N56" s="60"/>
      <c r="O56" s="60"/>
      <c r="P56" s="60"/>
      <c r="Q56" s="60"/>
      <c r="R56" s="60"/>
      <c r="S56" s="60"/>
      <c r="T56" s="60"/>
      <c r="U56" s="60"/>
      <c r="V56" s="60"/>
      <c r="W56" s="60"/>
      <c r="X56" s="60"/>
    </row>
    <row r="57" spans="1:24" ht="24.75" customHeight="1" x14ac:dyDescent="0.3">
      <c r="A57" s="93" t="s">
        <v>29</v>
      </c>
      <c r="B57" s="93"/>
      <c r="C57" s="93"/>
      <c r="D57" s="97" t="s">
        <v>30</v>
      </c>
      <c r="E57" s="97"/>
      <c r="F57" s="97"/>
      <c r="G57" s="97"/>
      <c r="H57" s="97"/>
      <c r="I57" s="97"/>
      <c r="J57" s="97"/>
      <c r="K57" s="97"/>
      <c r="L57" s="58">
        <f t="shared" si="4"/>
        <v>0</v>
      </c>
      <c r="M57" s="59"/>
      <c r="N57" s="60"/>
      <c r="O57" s="60"/>
      <c r="P57" s="60"/>
      <c r="Q57" s="60"/>
      <c r="R57" s="60"/>
      <c r="S57" s="60"/>
      <c r="T57" s="60"/>
      <c r="U57" s="60"/>
      <c r="V57" s="60"/>
      <c r="W57" s="60"/>
      <c r="X57" s="60"/>
    </row>
    <row r="58" spans="1:24" ht="24.75" customHeight="1" x14ac:dyDescent="0.3">
      <c r="A58" s="93" t="s">
        <v>31</v>
      </c>
      <c r="B58" s="93"/>
      <c r="C58" s="93"/>
      <c r="D58" s="97" t="s">
        <v>32</v>
      </c>
      <c r="E58" s="97"/>
      <c r="F58" s="97"/>
      <c r="G58" s="97"/>
      <c r="H58" s="97"/>
      <c r="I58" s="97"/>
      <c r="J58" s="97"/>
      <c r="K58" s="97"/>
      <c r="L58" s="58">
        <f t="shared" si="4"/>
        <v>0</v>
      </c>
      <c r="M58" s="59"/>
      <c r="N58" s="60"/>
      <c r="O58" s="60"/>
      <c r="P58" s="60"/>
      <c r="Q58" s="60"/>
      <c r="R58" s="60"/>
      <c r="S58" s="60"/>
      <c r="T58" s="60"/>
      <c r="U58" s="60"/>
      <c r="V58" s="60"/>
      <c r="W58" s="60"/>
      <c r="X58" s="60"/>
    </row>
    <row r="59" spans="1:24" ht="24.75" customHeight="1" x14ac:dyDescent="0.3">
      <c r="A59" s="93" t="s">
        <v>25</v>
      </c>
      <c r="B59" s="93"/>
      <c r="C59" s="93"/>
      <c r="D59" s="97" t="s">
        <v>26</v>
      </c>
      <c r="E59" s="97"/>
      <c r="F59" s="97"/>
      <c r="G59" s="97"/>
      <c r="H59" s="97"/>
      <c r="I59" s="97"/>
      <c r="J59" s="97"/>
      <c r="K59" s="97"/>
      <c r="L59" s="58">
        <f t="shared" si="4"/>
        <v>0</v>
      </c>
      <c r="M59" s="59"/>
      <c r="N59" s="60"/>
      <c r="O59" s="60"/>
      <c r="P59" s="60"/>
      <c r="Q59" s="60"/>
      <c r="R59" s="60"/>
      <c r="S59" s="60"/>
      <c r="T59" s="60"/>
      <c r="U59" s="60"/>
      <c r="V59" s="60"/>
      <c r="W59" s="60"/>
      <c r="X59" s="60"/>
    </row>
    <row r="60" spans="1:24" ht="24.75" customHeight="1" x14ac:dyDescent="0.3">
      <c r="A60" s="93" t="s">
        <v>37</v>
      </c>
      <c r="B60" s="93"/>
      <c r="C60" s="93"/>
      <c r="D60" s="97" t="s">
        <v>38</v>
      </c>
      <c r="E60" s="97"/>
      <c r="F60" s="97"/>
      <c r="G60" s="97"/>
      <c r="H60" s="97"/>
      <c r="I60" s="97"/>
      <c r="J60" s="97"/>
      <c r="K60" s="97"/>
      <c r="L60" s="58">
        <f t="shared" si="4"/>
        <v>0</v>
      </c>
      <c r="M60" s="59"/>
      <c r="N60" s="60"/>
      <c r="O60" s="60"/>
      <c r="P60" s="60"/>
      <c r="Q60" s="60"/>
      <c r="R60" s="60"/>
      <c r="S60" s="60"/>
      <c r="T60" s="60"/>
      <c r="U60" s="60"/>
      <c r="V60" s="60"/>
      <c r="W60" s="60"/>
      <c r="X60" s="60"/>
    </row>
    <row r="61" spans="1:24" ht="24.75" customHeight="1" x14ac:dyDescent="0.3">
      <c r="A61" s="93" t="s">
        <v>39</v>
      </c>
      <c r="B61" s="93"/>
      <c r="C61" s="93"/>
      <c r="D61" s="97" t="s">
        <v>40</v>
      </c>
      <c r="E61" s="97"/>
      <c r="F61" s="97"/>
      <c r="G61" s="97"/>
      <c r="H61" s="97"/>
      <c r="I61" s="97"/>
      <c r="J61" s="97"/>
      <c r="K61" s="97"/>
      <c r="L61" s="58">
        <f t="shared" si="4"/>
        <v>0</v>
      </c>
      <c r="M61" s="59"/>
      <c r="N61" s="60"/>
      <c r="O61" s="60"/>
      <c r="P61" s="60"/>
      <c r="Q61" s="60"/>
      <c r="R61" s="60"/>
      <c r="S61" s="60"/>
      <c r="T61" s="60"/>
      <c r="U61" s="60"/>
      <c r="V61" s="60"/>
      <c r="W61" s="60"/>
      <c r="X61" s="60"/>
    </row>
    <row r="62" spans="1:24" ht="24.75" customHeight="1" x14ac:dyDescent="0.3">
      <c r="A62" s="93" t="s">
        <v>41</v>
      </c>
      <c r="B62" s="93"/>
      <c r="C62" s="93"/>
      <c r="D62" s="97" t="s">
        <v>42</v>
      </c>
      <c r="E62" s="97"/>
      <c r="F62" s="97"/>
      <c r="G62" s="97"/>
      <c r="H62" s="97"/>
      <c r="I62" s="97"/>
      <c r="J62" s="97"/>
      <c r="K62" s="97"/>
      <c r="L62" s="58">
        <f t="shared" si="4"/>
        <v>0</v>
      </c>
      <c r="M62" s="59"/>
      <c r="N62" s="60"/>
      <c r="O62" s="60"/>
      <c r="P62" s="60"/>
      <c r="Q62" s="60"/>
      <c r="R62" s="60"/>
      <c r="S62" s="60"/>
      <c r="T62" s="60"/>
      <c r="U62" s="60"/>
      <c r="V62" s="60"/>
      <c r="W62" s="60"/>
      <c r="X62" s="60"/>
    </row>
    <row r="63" spans="1:24" ht="24.75" customHeight="1" x14ac:dyDescent="0.3">
      <c r="A63" s="93" t="s">
        <v>136</v>
      </c>
      <c r="B63" s="93"/>
      <c r="C63" s="93"/>
      <c r="D63" s="97" t="s">
        <v>137</v>
      </c>
      <c r="E63" s="97"/>
      <c r="F63" s="97"/>
      <c r="G63" s="97"/>
      <c r="H63" s="97"/>
      <c r="I63" s="97"/>
      <c r="J63" s="97"/>
      <c r="K63" s="97"/>
      <c r="L63" s="58">
        <f t="shared" si="4"/>
        <v>0</v>
      </c>
      <c r="M63" s="59"/>
      <c r="N63" s="60"/>
      <c r="O63" s="60"/>
      <c r="P63" s="60"/>
      <c r="Q63" s="60"/>
      <c r="R63" s="60"/>
      <c r="S63" s="60"/>
      <c r="T63" s="60"/>
      <c r="U63" s="60"/>
      <c r="V63" s="60"/>
      <c r="W63" s="60"/>
      <c r="X63" s="60"/>
    </row>
    <row r="64" spans="1:24" ht="24.75" customHeight="1" x14ac:dyDescent="0.3">
      <c r="A64" s="93" t="s">
        <v>48</v>
      </c>
      <c r="B64" s="93"/>
      <c r="C64" s="93"/>
      <c r="D64" s="97" t="s">
        <v>49</v>
      </c>
      <c r="E64" s="97"/>
      <c r="F64" s="97"/>
      <c r="G64" s="97"/>
      <c r="H64" s="97"/>
      <c r="I64" s="97"/>
      <c r="J64" s="97"/>
      <c r="K64" s="97"/>
      <c r="L64" s="58">
        <f t="shared" si="4"/>
        <v>0</v>
      </c>
      <c r="M64" s="59"/>
      <c r="N64" s="60"/>
      <c r="O64" s="60"/>
      <c r="P64" s="60"/>
      <c r="Q64" s="60"/>
      <c r="R64" s="60"/>
      <c r="S64" s="60"/>
      <c r="T64" s="60"/>
      <c r="U64" s="60"/>
      <c r="V64" s="60"/>
      <c r="W64" s="60"/>
      <c r="X64" s="60"/>
    </row>
    <row r="65" spans="1:24" ht="24.75" customHeight="1" x14ac:dyDescent="0.3">
      <c r="A65" s="93" t="s">
        <v>50</v>
      </c>
      <c r="B65" s="93"/>
      <c r="C65" s="93"/>
      <c r="D65" s="97" t="s">
        <v>51</v>
      </c>
      <c r="E65" s="97"/>
      <c r="F65" s="97"/>
      <c r="G65" s="97"/>
      <c r="H65" s="97"/>
      <c r="I65" s="97"/>
      <c r="J65" s="97"/>
      <c r="K65" s="97"/>
      <c r="L65" s="58">
        <f t="shared" si="4"/>
        <v>0</v>
      </c>
      <c r="M65" s="59"/>
      <c r="N65" s="60"/>
      <c r="O65" s="60"/>
      <c r="P65" s="60"/>
      <c r="Q65" s="60"/>
      <c r="R65" s="60"/>
      <c r="S65" s="60"/>
      <c r="T65" s="60"/>
      <c r="U65" s="60"/>
      <c r="V65" s="60"/>
      <c r="W65" s="60"/>
      <c r="X65" s="60"/>
    </row>
    <row r="66" spans="1:24" ht="24.75" customHeight="1" x14ac:dyDescent="0.3">
      <c r="A66" s="93" t="s">
        <v>52</v>
      </c>
      <c r="B66" s="93"/>
      <c r="C66" s="93"/>
      <c r="D66" s="97" t="s">
        <v>53</v>
      </c>
      <c r="E66" s="97"/>
      <c r="F66" s="97"/>
      <c r="G66" s="97"/>
      <c r="H66" s="97"/>
      <c r="I66" s="97"/>
      <c r="J66" s="97"/>
      <c r="K66" s="97"/>
      <c r="L66" s="58">
        <f t="shared" si="4"/>
        <v>0</v>
      </c>
      <c r="M66" s="59"/>
      <c r="N66" s="60"/>
      <c r="O66" s="60"/>
      <c r="P66" s="60"/>
      <c r="Q66" s="60"/>
      <c r="R66" s="60"/>
      <c r="S66" s="60"/>
      <c r="T66" s="60"/>
      <c r="U66" s="60"/>
      <c r="V66" s="60"/>
      <c r="W66" s="60"/>
      <c r="X66" s="60"/>
    </row>
    <row r="67" spans="1:24" ht="36" customHeight="1" x14ac:dyDescent="0.3">
      <c r="A67" s="93" t="s">
        <v>54</v>
      </c>
      <c r="B67" s="93"/>
      <c r="C67" s="93"/>
      <c r="D67" s="97" t="s">
        <v>213</v>
      </c>
      <c r="E67" s="97"/>
      <c r="F67" s="97"/>
      <c r="G67" s="97"/>
      <c r="H67" s="97"/>
      <c r="I67" s="97"/>
      <c r="J67" s="97"/>
      <c r="K67" s="97"/>
      <c r="L67" s="58">
        <f t="shared" si="4"/>
        <v>0</v>
      </c>
      <c r="M67" s="59"/>
      <c r="N67" s="60"/>
      <c r="O67" s="60"/>
      <c r="P67" s="60"/>
      <c r="Q67" s="60"/>
      <c r="R67" s="60"/>
      <c r="S67" s="60"/>
      <c r="T67" s="60"/>
      <c r="U67" s="60"/>
      <c r="V67" s="60"/>
      <c r="W67" s="60"/>
      <c r="X67" s="60"/>
    </row>
    <row r="68" spans="1:24" ht="24.75" customHeight="1" x14ac:dyDescent="0.3">
      <c r="A68" s="93" t="s">
        <v>55</v>
      </c>
      <c r="B68" s="93"/>
      <c r="C68" s="93"/>
      <c r="D68" s="97" t="s">
        <v>56</v>
      </c>
      <c r="E68" s="97"/>
      <c r="F68" s="97"/>
      <c r="G68" s="97"/>
      <c r="H68" s="97"/>
      <c r="I68" s="97"/>
      <c r="J68" s="97"/>
      <c r="K68" s="97"/>
      <c r="L68" s="58">
        <f t="shared" si="4"/>
        <v>0</v>
      </c>
      <c r="M68" s="59"/>
      <c r="N68" s="60"/>
      <c r="O68" s="60"/>
      <c r="P68" s="60"/>
      <c r="Q68" s="60"/>
      <c r="R68" s="60"/>
      <c r="S68" s="60"/>
      <c r="T68" s="60"/>
      <c r="U68" s="60"/>
      <c r="V68" s="60"/>
      <c r="W68" s="60"/>
      <c r="X68" s="60"/>
    </row>
    <row r="69" spans="1:24" ht="24.75" customHeight="1" x14ac:dyDescent="0.3">
      <c r="A69" s="93" t="s">
        <v>57</v>
      </c>
      <c r="B69" s="93"/>
      <c r="C69" s="93"/>
      <c r="D69" s="97" t="s">
        <v>58</v>
      </c>
      <c r="E69" s="97"/>
      <c r="F69" s="97"/>
      <c r="G69" s="97"/>
      <c r="H69" s="97"/>
      <c r="I69" s="97"/>
      <c r="J69" s="97"/>
      <c r="K69" s="97"/>
      <c r="L69" s="58">
        <f t="shared" si="4"/>
        <v>0</v>
      </c>
      <c r="M69" s="59"/>
      <c r="N69" s="60"/>
      <c r="O69" s="60"/>
      <c r="P69" s="60"/>
      <c r="Q69" s="60"/>
      <c r="R69" s="60"/>
      <c r="S69" s="60"/>
      <c r="T69" s="60"/>
      <c r="U69" s="60"/>
      <c r="V69" s="60"/>
      <c r="W69" s="60"/>
      <c r="X69" s="60"/>
    </row>
    <row r="70" spans="1:24" ht="24.75" customHeight="1" x14ac:dyDescent="0.3">
      <c r="A70" s="93" t="s">
        <v>59</v>
      </c>
      <c r="B70" s="93"/>
      <c r="C70" s="93"/>
      <c r="D70" s="97" t="s">
        <v>60</v>
      </c>
      <c r="E70" s="97"/>
      <c r="F70" s="97"/>
      <c r="G70" s="97"/>
      <c r="H70" s="97"/>
      <c r="I70" s="97"/>
      <c r="J70" s="97"/>
      <c r="K70" s="97"/>
      <c r="L70" s="58">
        <f t="shared" si="4"/>
        <v>0</v>
      </c>
      <c r="M70" s="59"/>
      <c r="N70" s="60"/>
      <c r="O70" s="60"/>
      <c r="P70" s="60"/>
      <c r="Q70" s="60"/>
      <c r="R70" s="60"/>
      <c r="S70" s="60"/>
      <c r="T70" s="60"/>
      <c r="U70" s="60"/>
      <c r="V70" s="60"/>
      <c r="W70" s="60"/>
      <c r="X70" s="60"/>
    </row>
    <row r="71" spans="1:24" ht="24.75" customHeight="1" x14ac:dyDescent="0.3">
      <c r="A71" s="93" t="s">
        <v>61</v>
      </c>
      <c r="B71" s="93"/>
      <c r="C71" s="93"/>
      <c r="D71" s="97" t="s">
        <v>138</v>
      </c>
      <c r="E71" s="97"/>
      <c r="F71" s="97"/>
      <c r="G71" s="97"/>
      <c r="H71" s="97"/>
      <c r="I71" s="97"/>
      <c r="J71" s="97"/>
      <c r="K71" s="97"/>
      <c r="L71" s="58">
        <f t="shared" si="4"/>
        <v>0</v>
      </c>
      <c r="M71" s="59"/>
      <c r="N71" s="60"/>
      <c r="O71" s="60"/>
      <c r="P71" s="60"/>
      <c r="Q71" s="60"/>
      <c r="R71" s="60"/>
      <c r="S71" s="60"/>
      <c r="T71" s="60"/>
      <c r="U71" s="60"/>
      <c r="V71" s="60"/>
      <c r="W71" s="60"/>
      <c r="X71" s="60"/>
    </row>
    <row r="72" spans="1:24" ht="27" customHeight="1" x14ac:dyDescent="0.3">
      <c r="A72" s="91" t="s">
        <v>215</v>
      </c>
      <c r="B72" s="91"/>
      <c r="C72" s="91"/>
      <c r="D72" s="91"/>
      <c r="E72" s="91"/>
      <c r="F72" s="91"/>
      <c r="G72" s="91"/>
      <c r="H72" s="91"/>
      <c r="I72" s="91"/>
      <c r="J72" s="91"/>
      <c r="K72" s="91"/>
      <c r="L72" s="31">
        <f>L11-SUM(L31:L37,L45:L71)</f>
        <v>0</v>
      </c>
    </row>
    <row r="74" spans="1:24" x14ac:dyDescent="0.3">
      <c r="A74" t="s">
        <v>227</v>
      </c>
      <c r="L74" s="48" t="s">
        <v>235</v>
      </c>
    </row>
    <row r="75" spans="1:24" x14ac:dyDescent="0.3">
      <c r="A75" s="34" t="s">
        <v>206</v>
      </c>
      <c r="B75" s="35"/>
      <c r="C75" s="36"/>
      <c r="D75" s="28" t="s">
        <v>142</v>
      </c>
      <c r="E75" s="29"/>
      <c r="F75" s="29"/>
      <c r="G75" s="29"/>
      <c r="H75" s="30"/>
      <c r="I75" s="85">
        <f>L20</f>
        <v>0</v>
      </c>
      <c r="J75" s="85"/>
      <c r="K75" s="85"/>
      <c r="L75" s="49">
        <f>L20</f>
        <v>0</v>
      </c>
    </row>
    <row r="76" spans="1:24" x14ac:dyDescent="0.3">
      <c r="A76" s="37"/>
      <c r="B76" s="38"/>
      <c r="C76" s="39"/>
      <c r="D76" s="28" t="s">
        <v>217</v>
      </c>
      <c r="E76" s="29"/>
      <c r="F76" s="29"/>
      <c r="G76" s="29"/>
      <c r="H76" s="30"/>
      <c r="I76" s="85">
        <f>L21</f>
        <v>0</v>
      </c>
      <c r="J76" s="85"/>
      <c r="K76" s="85"/>
      <c r="L76" s="49">
        <f>L21</f>
        <v>0</v>
      </c>
    </row>
    <row r="77" spans="1:24" x14ac:dyDescent="0.3">
      <c r="A77" s="40"/>
      <c r="B77" s="41"/>
      <c r="C77" s="42"/>
      <c r="D77" s="28" t="s">
        <v>121</v>
      </c>
      <c r="E77" s="29"/>
      <c r="F77" s="29"/>
      <c r="G77" s="29"/>
      <c r="H77" s="30"/>
      <c r="I77" s="85">
        <f>IFERROR(L25*C93/100,0)</f>
        <v>0</v>
      </c>
      <c r="J77" s="85"/>
      <c r="K77" s="85"/>
      <c r="L77" s="49">
        <f>L22+L25</f>
        <v>0</v>
      </c>
    </row>
    <row r="78" spans="1:24" x14ac:dyDescent="0.3">
      <c r="A78" s="34" t="s">
        <v>207</v>
      </c>
      <c r="B78" s="35"/>
      <c r="C78" s="36"/>
      <c r="D78" s="28" t="s">
        <v>218</v>
      </c>
      <c r="E78" s="29"/>
      <c r="F78" s="29"/>
      <c r="G78" s="29"/>
      <c r="H78" s="30"/>
      <c r="I78" s="85">
        <f>IFERROR((L32+L34+L35+L36+L37)*C94/100+(L31+L33)*C93/100,0)</f>
        <v>0</v>
      </c>
      <c r="J78" s="85"/>
      <c r="K78" s="85"/>
      <c r="L78" s="49">
        <f>SUM(L31:L37)</f>
        <v>0</v>
      </c>
    </row>
    <row r="79" spans="1:24" x14ac:dyDescent="0.3">
      <c r="A79" s="37"/>
      <c r="B79" s="38"/>
      <c r="C79" s="39"/>
      <c r="D79" s="28" t="s">
        <v>219</v>
      </c>
      <c r="E79" s="29"/>
      <c r="F79" s="29"/>
      <c r="G79" s="29"/>
      <c r="H79" s="30"/>
      <c r="I79" s="85">
        <f>IFERROR(L66*C96/100,0)</f>
        <v>0</v>
      </c>
      <c r="J79" s="85"/>
      <c r="K79" s="85"/>
      <c r="L79" s="49">
        <f>L66</f>
        <v>0</v>
      </c>
    </row>
    <row r="80" spans="1:24" x14ac:dyDescent="0.3">
      <c r="A80" s="37"/>
      <c r="B80" s="38"/>
      <c r="C80" s="39"/>
      <c r="D80" s="28" t="s">
        <v>220</v>
      </c>
      <c r="E80" s="29"/>
      <c r="F80" s="29"/>
      <c r="G80" s="29"/>
      <c r="H80" s="30"/>
      <c r="I80" s="85">
        <f>IFERROR(L67*C96/100,0)</f>
        <v>0</v>
      </c>
      <c r="J80" s="85"/>
      <c r="K80" s="85"/>
      <c r="L80" s="49">
        <f>L67</f>
        <v>0</v>
      </c>
    </row>
    <row r="81" spans="1:12" x14ac:dyDescent="0.3">
      <c r="A81" s="37"/>
      <c r="B81" s="38"/>
      <c r="C81" s="39"/>
      <c r="D81" s="28" t="s">
        <v>221</v>
      </c>
      <c r="E81" s="29"/>
      <c r="F81" s="29"/>
      <c r="G81" s="29"/>
      <c r="H81" s="30"/>
      <c r="I81" s="85">
        <f>IFERROR(SUM(L47:L49)*IF(C95&lt;&gt;"",C95,C93)/100,0)</f>
        <v>0</v>
      </c>
      <c r="J81" s="85"/>
      <c r="K81" s="85"/>
      <c r="L81" s="49">
        <f>SUM(L47:L49)</f>
        <v>0</v>
      </c>
    </row>
    <row r="82" spans="1:12" x14ac:dyDescent="0.3">
      <c r="A82" s="40"/>
      <c r="B82" s="41"/>
      <c r="C82" s="42"/>
      <c r="D82" s="28" t="s">
        <v>222</v>
      </c>
      <c r="E82" s="29"/>
      <c r="F82" s="29"/>
      <c r="G82" s="29"/>
      <c r="H82" s="30"/>
      <c r="I82" s="85">
        <f>IFERROR(SUM(L59:L65)*C96/100+SUM(L56:L58)*C94/100+SUM(L45:L46,L50:L55)*IF(C95&lt;&gt;"",C95,C93)/100+L71*C93/100,0)</f>
        <v>0</v>
      </c>
      <c r="J82" s="85"/>
      <c r="K82" s="85"/>
      <c r="L82" s="49">
        <f>SUM(L45:L46,L50:L65,L68,L71)</f>
        <v>0</v>
      </c>
    </row>
    <row r="83" spans="1:12" x14ac:dyDescent="0.3">
      <c r="A83" s="34" t="s">
        <v>225</v>
      </c>
      <c r="B83" s="35"/>
      <c r="C83" s="36"/>
      <c r="D83" s="28" t="s">
        <v>4</v>
      </c>
      <c r="E83" s="29"/>
      <c r="F83" s="29"/>
      <c r="G83" s="29"/>
      <c r="H83" s="30"/>
      <c r="I83" s="85">
        <f>IFERROR(L23*C93/100,0)</f>
        <v>0</v>
      </c>
      <c r="J83" s="85"/>
      <c r="K83" s="85"/>
      <c r="L83" s="49">
        <f>L23</f>
        <v>0</v>
      </c>
    </row>
    <row r="84" spans="1:12" x14ac:dyDescent="0.3">
      <c r="A84" s="40"/>
      <c r="B84" s="41"/>
      <c r="C84" s="42"/>
      <c r="D84" s="28" t="s">
        <v>5</v>
      </c>
      <c r="E84" s="29"/>
      <c r="F84" s="29"/>
      <c r="G84" s="29"/>
      <c r="H84" s="30"/>
      <c r="I84" s="85">
        <f>IFERROR((L13+L24)*C93/100,0)</f>
        <v>0</v>
      </c>
      <c r="J84" s="85"/>
      <c r="K84" s="85"/>
      <c r="L84" s="49">
        <f>L13+L24</f>
        <v>0</v>
      </c>
    </row>
    <row r="85" spans="1:12" x14ac:dyDescent="0.3">
      <c r="A85" s="34" t="s">
        <v>226</v>
      </c>
      <c r="B85" s="35"/>
      <c r="C85" s="36"/>
      <c r="D85" s="28" t="s">
        <v>57</v>
      </c>
      <c r="E85" s="29"/>
      <c r="F85" s="29"/>
      <c r="G85" s="29"/>
      <c r="H85" s="30"/>
      <c r="I85" s="85">
        <f>IFERROR(L69*C93/100,0)</f>
        <v>0</v>
      </c>
      <c r="J85" s="85"/>
      <c r="K85" s="85"/>
      <c r="L85" s="49">
        <f>L69</f>
        <v>0</v>
      </c>
    </row>
    <row r="86" spans="1:12" x14ac:dyDescent="0.3">
      <c r="A86" s="40"/>
      <c r="B86" s="41"/>
      <c r="C86" s="42"/>
      <c r="D86" s="28" t="s">
        <v>59</v>
      </c>
      <c r="E86" s="29"/>
      <c r="F86" s="29"/>
      <c r="G86" s="29"/>
      <c r="H86" s="30"/>
      <c r="I86" s="85">
        <f>IFERROR((L15+L70)*C93/100,0)</f>
        <v>0</v>
      </c>
      <c r="J86" s="85"/>
      <c r="K86" s="85"/>
      <c r="L86" s="49">
        <f>L15+L70</f>
        <v>0</v>
      </c>
    </row>
    <row r="87" spans="1:12" x14ac:dyDescent="0.3">
      <c r="A87" s="25" t="s">
        <v>223</v>
      </c>
      <c r="B87" s="26"/>
      <c r="C87" s="26"/>
      <c r="D87" s="26"/>
      <c r="E87" s="26"/>
      <c r="F87" s="26"/>
      <c r="G87" s="26"/>
      <c r="H87" s="27"/>
      <c r="I87" s="85">
        <f>SUM(I75:K77,I83:K84)</f>
        <v>0</v>
      </c>
      <c r="J87" s="85"/>
      <c r="K87" s="85"/>
      <c r="L87" s="49">
        <f>SUM(L75:L77,L83:L84)</f>
        <v>0</v>
      </c>
    </row>
    <row r="88" spans="1:12" x14ac:dyDescent="0.3">
      <c r="A88" s="25" t="s">
        <v>224</v>
      </c>
      <c r="B88" s="26"/>
      <c r="C88" s="26"/>
      <c r="D88" s="26"/>
      <c r="E88" s="26"/>
      <c r="F88" s="26"/>
      <c r="G88" s="26"/>
      <c r="H88" s="27"/>
      <c r="I88" s="85">
        <f>SUM(I78:K82,I85:K86)</f>
        <v>0</v>
      </c>
      <c r="J88" s="85"/>
      <c r="K88" s="85"/>
      <c r="L88" s="49">
        <f>SUM(L78:L82,L85:L86)</f>
        <v>0</v>
      </c>
    </row>
    <row r="89" spans="1:12" x14ac:dyDescent="0.3">
      <c r="A89" s="25" t="s">
        <v>208</v>
      </c>
      <c r="B89" s="26"/>
      <c r="C89" s="26"/>
      <c r="D89" s="26"/>
      <c r="E89" s="26"/>
      <c r="F89" s="26"/>
      <c r="G89" s="26"/>
      <c r="H89" s="27"/>
      <c r="I89" s="85">
        <f>I87-I88</f>
        <v>0</v>
      </c>
      <c r="J89" s="85"/>
      <c r="K89" s="85"/>
      <c r="L89" s="49">
        <f>L87-L88</f>
        <v>0</v>
      </c>
    </row>
    <row r="90" spans="1:12" x14ac:dyDescent="0.3">
      <c r="A90" s="25" t="s">
        <v>228</v>
      </c>
      <c r="B90" s="26"/>
      <c r="C90" s="26"/>
      <c r="D90" s="26"/>
      <c r="E90" s="26"/>
      <c r="F90" s="26"/>
      <c r="G90" s="26"/>
      <c r="H90" s="27"/>
      <c r="I90" s="86" t="str">
        <f>IFERROR(I89/I87,"")</f>
        <v/>
      </c>
      <c r="J90" s="86"/>
      <c r="K90" s="86"/>
      <c r="L90" s="50" t="str">
        <f>IFERROR(L89/L87,"")</f>
        <v/>
      </c>
    </row>
    <row r="92" spans="1:12" x14ac:dyDescent="0.3">
      <c r="A92" s="43" t="s">
        <v>229</v>
      </c>
    </row>
    <row r="93" spans="1:12" x14ac:dyDescent="0.3">
      <c r="A93" s="45" t="s">
        <v>230</v>
      </c>
      <c r="B93" s="46"/>
      <c r="C93" s="51" t="str">
        <f>IFERROR((L20+L21)/(L20+L21+L22)*100,"")</f>
        <v/>
      </c>
      <c r="D93" s="1" t="s">
        <v>234</v>
      </c>
    </row>
    <row r="94" spans="1:12" x14ac:dyDescent="0.3">
      <c r="A94" s="45" t="s">
        <v>231</v>
      </c>
      <c r="B94" s="46"/>
      <c r="C94" s="51" t="str">
        <f>IF(入力票Ａ!G30&lt;&gt;"",入力票Ａ!G30,入力票Ａ!I30)</f>
        <v/>
      </c>
      <c r="D94" s="1" t="s">
        <v>234</v>
      </c>
    </row>
    <row r="95" spans="1:12" x14ac:dyDescent="0.3">
      <c r="A95" s="45" t="s">
        <v>232</v>
      </c>
      <c r="B95" s="46"/>
      <c r="C95" s="51" t="str">
        <f>入力票Ａ!G71</f>
        <v/>
      </c>
      <c r="D95" s="1" t="s">
        <v>234</v>
      </c>
    </row>
    <row r="96" spans="1:12" x14ac:dyDescent="0.3">
      <c r="A96" s="45" t="s">
        <v>233</v>
      </c>
      <c r="B96" s="46"/>
      <c r="C96" s="51" t="str">
        <f>入力票Ａ!G36</f>
        <v/>
      </c>
      <c r="D96" s="1" t="s">
        <v>234</v>
      </c>
    </row>
  </sheetData>
  <sheetProtection sheet="1" objects="1" scenarios="1" selectLockedCells="1"/>
  <mergeCells count="120">
    <mergeCell ref="I75:K75"/>
    <mergeCell ref="I76:K76"/>
    <mergeCell ref="I77:K77"/>
    <mergeCell ref="I78:K78"/>
    <mergeCell ref="I79:K79"/>
    <mergeCell ref="I80:K80"/>
    <mergeCell ref="I81:K81"/>
    <mergeCell ref="D63:K63"/>
    <mergeCell ref="D71:K71"/>
    <mergeCell ref="D70:K70"/>
    <mergeCell ref="A69:C69"/>
    <mergeCell ref="A68:C68"/>
    <mergeCell ref="A67:C67"/>
    <mergeCell ref="A66:C66"/>
    <mergeCell ref="A65:C65"/>
    <mergeCell ref="D46:K46"/>
    <mergeCell ref="D45:K45"/>
    <mergeCell ref="J49:K49"/>
    <mergeCell ref="J48:K48"/>
    <mergeCell ref="J47:K47"/>
    <mergeCell ref="D55:K55"/>
    <mergeCell ref="D61:K61"/>
    <mergeCell ref="D60:K60"/>
    <mergeCell ref="D53:K53"/>
    <mergeCell ref="D52:K52"/>
    <mergeCell ref="D58:K58"/>
    <mergeCell ref="D57:K57"/>
    <mergeCell ref="A45:C45"/>
    <mergeCell ref="D69:K69"/>
    <mergeCell ref="D68:K68"/>
    <mergeCell ref="D67:K67"/>
    <mergeCell ref="D66:K66"/>
    <mergeCell ref="D65:K65"/>
    <mergeCell ref="D64:K64"/>
    <mergeCell ref="D47:I49"/>
    <mergeCell ref="D62:K62"/>
    <mergeCell ref="A52:C52"/>
    <mergeCell ref="A58:C58"/>
    <mergeCell ref="A57:C57"/>
    <mergeCell ref="A56:C56"/>
    <mergeCell ref="A59:C59"/>
    <mergeCell ref="A46:C46"/>
    <mergeCell ref="A64:C64"/>
    <mergeCell ref="A47:C49"/>
    <mergeCell ref="A62:C62"/>
    <mergeCell ref="A61:C61"/>
    <mergeCell ref="A60:C60"/>
    <mergeCell ref="A53:C53"/>
    <mergeCell ref="A63:C63"/>
    <mergeCell ref="A50:C50"/>
    <mergeCell ref="D50:K50"/>
    <mergeCell ref="A51:C51"/>
    <mergeCell ref="D51:K51"/>
    <mergeCell ref="A54:C54"/>
    <mergeCell ref="D54:K54"/>
    <mergeCell ref="A55:C55"/>
    <mergeCell ref="D56:K56"/>
    <mergeCell ref="D59:K59"/>
    <mergeCell ref="A37:C37"/>
    <mergeCell ref="D37:K37"/>
    <mergeCell ref="A31:C31"/>
    <mergeCell ref="D31:K31"/>
    <mergeCell ref="A32:C32"/>
    <mergeCell ref="D32:K32"/>
    <mergeCell ref="A25:C25"/>
    <mergeCell ref="D25:K25"/>
    <mergeCell ref="A30:C30"/>
    <mergeCell ref="D30:K30"/>
    <mergeCell ref="A33:C33"/>
    <mergeCell ref="D33:K33"/>
    <mergeCell ref="A34:C34"/>
    <mergeCell ref="D34:K34"/>
    <mergeCell ref="A12:C12"/>
    <mergeCell ref="A11:C11"/>
    <mergeCell ref="A10:C10"/>
    <mergeCell ref="E4:L4"/>
    <mergeCell ref="E5:L5"/>
    <mergeCell ref="B13:K13"/>
    <mergeCell ref="A14:C14"/>
    <mergeCell ref="A1:L1"/>
    <mergeCell ref="A2:L2"/>
    <mergeCell ref="E6:L6"/>
    <mergeCell ref="A9:K9"/>
    <mergeCell ref="D14:K14"/>
    <mergeCell ref="D12:K12"/>
    <mergeCell ref="D11:K11"/>
    <mergeCell ref="D10:K10"/>
    <mergeCell ref="A71:C71"/>
    <mergeCell ref="A26:K26"/>
    <mergeCell ref="A43:L43"/>
    <mergeCell ref="A72:K72"/>
    <mergeCell ref="A22:C22"/>
    <mergeCell ref="D22:K22"/>
    <mergeCell ref="B15:K15"/>
    <mergeCell ref="A19:C19"/>
    <mergeCell ref="D19:K19"/>
    <mergeCell ref="A20:C20"/>
    <mergeCell ref="D20:K20"/>
    <mergeCell ref="A44:C44"/>
    <mergeCell ref="D44:K44"/>
    <mergeCell ref="A35:C35"/>
    <mergeCell ref="D35:K35"/>
    <mergeCell ref="A36:C36"/>
    <mergeCell ref="D36:K36"/>
    <mergeCell ref="A24:C24"/>
    <mergeCell ref="D24:K24"/>
    <mergeCell ref="A21:C21"/>
    <mergeCell ref="D21:K21"/>
    <mergeCell ref="A23:C23"/>
    <mergeCell ref="D23:K23"/>
    <mergeCell ref="A70:C70"/>
    <mergeCell ref="I82:K82"/>
    <mergeCell ref="I83:K83"/>
    <mergeCell ref="I84:K84"/>
    <mergeCell ref="I85:K85"/>
    <mergeCell ref="I86:K86"/>
    <mergeCell ref="I87:K87"/>
    <mergeCell ref="I88:K88"/>
    <mergeCell ref="I89:K89"/>
    <mergeCell ref="I90:K90"/>
  </mergeCells>
  <phoneticPr fontId="3"/>
  <pageMargins left="0.70866141732283472" right="0.70866141732283472" top="0.74803149606299213" bottom="0.74803149606299213" header="0.31496062992125984" footer="0.31496062992125984"/>
  <pageSetup paperSize="9" orientation="portrait" r:id="rId1"/>
  <rowBreaks count="2" manualBreakCount="2">
    <brk id="27" max="16383" man="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8456-6EB3-4BA9-9917-96C090FDA45D}">
  <sheetPr codeName="Sheet4"/>
  <dimension ref="A1:G41"/>
  <sheetViews>
    <sheetView workbookViewId="0">
      <selection activeCell="E41" sqref="E41"/>
    </sheetView>
  </sheetViews>
  <sheetFormatPr defaultRowHeight="10.5" x14ac:dyDescent="0.3"/>
  <sheetData>
    <row r="1" spans="1:7" x14ac:dyDescent="0.3">
      <c r="A1" t="s">
        <v>62</v>
      </c>
      <c r="B1">
        <v>1</v>
      </c>
      <c r="D1" t="s">
        <v>160</v>
      </c>
      <c r="E1" t="str">
        <f ca="1">IFERROR(OFFSET(A1,MATCH(入力票Ａ!C5,service,0)-1,1),"")</f>
        <v/>
      </c>
      <c r="G1" t="s">
        <v>162</v>
      </c>
    </row>
    <row r="2" spans="1:7" x14ac:dyDescent="0.3">
      <c r="A2" t="s">
        <v>66</v>
      </c>
      <c r="B2">
        <v>1</v>
      </c>
      <c r="D2" t="s">
        <v>154</v>
      </c>
      <c r="E2" t="str">
        <f>IF(AND(入力票Ａ!$C$3&lt;&gt;"",入力票Ａ!$C$4&lt;&gt;"",入力票Ａ!$C$5&lt;&gt;""),入力票Ａ!$C$3&amp;"（"&amp;入力票Ａ!$C$4&amp;"）の"&amp;入力票Ａ!$C$5&amp;IF($E$1=1,"　延べ訪問時間",IF($E$1=2,"　延べ利用者数（利用日数）","　延べ利用者数")),"")</f>
        <v/>
      </c>
      <c r="G2" t="s">
        <v>166</v>
      </c>
    </row>
    <row r="3" spans="1:7" x14ac:dyDescent="0.3">
      <c r="A3" t="s">
        <v>63</v>
      </c>
      <c r="B3">
        <v>1</v>
      </c>
      <c r="D3" t="s">
        <v>155</v>
      </c>
      <c r="E3" t="str">
        <f ca="1">IF($E$1=1,"時間/月",IF($E$1=2,"人(日)/月","人/月"))</f>
        <v>人/月</v>
      </c>
      <c r="G3" t="s">
        <v>163</v>
      </c>
    </row>
    <row r="4" spans="1:7" x14ac:dyDescent="0.3">
      <c r="A4" t="s">
        <v>67</v>
      </c>
      <c r="B4">
        <v>1</v>
      </c>
      <c r="D4" t="s">
        <v>156</v>
      </c>
      <c r="E4" t="str">
        <f>IF(AND(入力票Ａ!$C$3&lt;&gt;"",入力票Ａ!$C$4&lt;&gt;"",入力票Ａ!$C$5&lt;&gt;""),"うち、"&amp;入力票Ａ!$C$3&amp;"の"&amp;入力票Ａ!$C$5&amp;"に従事する職員","")</f>
        <v/>
      </c>
      <c r="G4" t="s">
        <v>165</v>
      </c>
    </row>
    <row r="5" spans="1:7" x14ac:dyDescent="0.3">
      <c r="A5" t="s">
        <v>69</v>
      </c>
      <c r="B5">
        <v>2</v>
      </c>
      <c r="D5" t="s">
        <v>157</v>
      </c>
      <c r="E5" t="str">
        <f>IF(AND(入力票Ａ!$C$3&lt;&gt;"",入力票Ａ!$C$4&lt;&gt;"",入力票Ａ!$C$5&lt;&gt;""),"うち、"&amp;入力票Ａ!$C$3&amp;"の"&amp;入力票Ａ!$C$5&amp;"への配分面積","")</f>
        <v/>
      </c>
    </row>
    <row r="6" spans="1:7" x14ac:dyDescent="0.3">
      <c r="A6" t="s">
        <v>77</v>
      </c>
      <c r="B6">
        <v>2</v>
      </c>
      <c r="D6" t="s">
        <v>161</v>
      </c>
      <c r="E6">
        <f>IF(入力票Ａ!$A$15=G1,1,IF(入力票Ａ!$A$15=G3,2,0))</f>
        <v>0</v>
      </c>
    </row>
    <row r="7" spans="1:7" x14ac:dyDescent="0.3">
      <c r="A7" t="s">
        <v>70</v>
      </c>
      <c r="B7">
        <v>2</v>
      </c>
      <c r="D7" t="s">
        <v>158</v>
      </c>
      <c r="E7" t="str">
        <f>IF(E6=1,repo!G2,IF(E6=2,repo!G4,""))</f>
        <v/>
      </c>
    </row>
    <row r="8" spans="1:7" x14ac:dyDescent="0.3">
      <c r="A8" t="s">
        <v>64</v>
      </c>
      <c r="B8">
        <v>1</v>
      </c>
      <c r="D8" t="s">
        <v>169</v>
      </c>
      <c r="E8" t="str">
        <f>IF(入力票Ａ!A40="○",repo!B1,"")</f>
        <v/>
      </c>
      <c r="F8" t="str">
        <f ca="1">IF(AND(E8&lt;&gt;"",E8=$E$39),$E$3,"")</f>
        <v/>
      </c>
      <c r="G8" t="str">
        <f>IF(入力票Ａ!$C$5=A1,"←調査対象サービスには必ず○をつけ、実績入力が必要な場合は、１.の調査対象実績も含む全実績値を記入","")</f>
        <v/>
      </c>
    </row>
    <row r="9" spans="1:7" x14ac:dyDescent="0.3">
      <c r="A9" t="s">
        <v>78</v>
      </c>
      <c r="B9">
        <v>2</v>
      </c>
      <c r="D9" t="s">
        <v>170</v>
      </c>
      <c r="E9" t="str">
        <f>IF(入力票Ａ!A41="○",repo!B2,"")</f>
        <v/>
      </c>
      <c r="F9" t="str">
        <f t="shared" ref="F9:F38" ca="1" si="0">IF(AND(E9&lt;&gt;"",E9=$E$39),$E$3,"")</f>
        <v/>
      </c>
      <c r="G9" t="str">
        <f>IF(入力票Ａ!$C$5=A2,"←調査対象サービスには必ず○をつけ、実績入力が必要な場合は、１.の調査対象実績も含む全実績値を記入","")</f>
        <v/>
      </c>
    </row>
    <row r="10" spans="1:7" x14ac:dyDescent="0.3">
      <c r="A10" t="s">
        <v>71</v>
      </c>
      <c r="B10">
        <v>2</v>
      </c>
      <c r="D10" t="s">
        <v>171</v>
      </c>
      <c r="E10" t="str">
        <f>IF(入力票Ａ!A42="○",repo!B3,"")</f>
        <v/>
      </c>
      <c r="F10" t="str">
        <f t="shared" ca="1" si="0"/>
        <v/>
      </c>
      <c r="G10" t="str">
        <f>IF(入力票Ａ!$C$5=A3,"←調査対象サービスには必ず○をつけ、実績入力が必要な場合は、１.の調査対象実績も含む全実績値を記入","")</f>
        <v/>
      </c>
    </row>
    <row r="11" spans="1:7" x14ac:dyDescent="0.3">
      <c r="A11" t="s">
        <v>79</v>
      </c>
      <c r="B11">
        <v>2</v>
      </c>
      <c r="D11" t="s">
        <v>172</v>
      </c>
      <c r="E11" t="str">
        <f>IF(入力票Ａ!A43="○",repo!B4,"")</f>
        <v/>
      </c>
      <c r="F11" t="str">
        <f t="shared" ca="1" si="0"/>
        <v/>
      </c>
      <c r="G11" t="str">
        <f>IF(入力票Ａ!$C$5=A4,"←調査対象サービスには必ず○をつけ、実績入力が必要な場合は、１.の調査対象実績も含む全実績値を記入","")</f>
        <v/>
      </c>
    </row>
    <row r="12" spans="1:7" x14ac:dyDescent="0.3">
      <c r="A12" t="s">
        <v>72</v>
      </c>
      <c r="B12">
        <v>2</v>
      </c>
      <c r="D12" t="s">
        <v>173</v>
      </c>
      <c r="E12" t="str">
        <f>IF(入力票Ａ!A44="○",repo!B5,"")</f>
        <v/>
      </c>
      <c r="F12" t="str">
        <f t="shared" ca="1" si="0"/>
        <v/>
      </c>
      <c r="G12" t="str">
        <f>IF(入力票Ａ!$C$5=A5,"←調査対象サービスには必ず○をつけ、実績入力が必要な場合は、１.の調査対象実績も含む全実績値を記入","")</f>
        <v/>
      </c>
    </row>
    <row r="13" spans="1:7" x14ac:dyDescent="0.3">
      <c r="A13" t="s">
        <v>80</v>
      </c>
      <c r="B13">
        <v>2</v>
      </c>
      <c r="D13" t="s">
        <v>174</v>
      </c>
      <c r="E13" t="str">
        <f>IF(入力票Ａ!A45="○",repo!B6,"")</f>
        <v/>
      </c>
      <c r="F13" t="str">
        <f t="shared" ca="1" si="0"/>
        <v/>
      </c>
      <c r="G13" t="str">
        <f>IF(入力票Ａ!$C$5=A6,"←調査対象サービスには必ず○をつけ、実績入力が必要な場合は、１.の調査対象実績も含む全実績値を記入","")</f>
        <v/>
      </c>
    </row>
    <row r="14" spans="1:7" x14ac:dyDescent="0.3">
      <c r="A14" t="s">
        <v>73</v>
      </c>
      <c r="B14">
        <v>2</v>
      </c>
      <c r="D14" t="s">
        <v>175</v>
      </c>
      <c r="E14" t="str">
        <f>IF(入力票Ａ!A46="○",repo!B7,"")</f>
        <v/>
      </c>
      <c r="F14" t="str">
        <f t="shared" ca="1" si="0"/>
        <v/>
      </c>
      <c r="G14" t="str">
        <f>IF(入力票Ａ!$C$5=A7,"←調査対象サービスには必ず○をつけ、実績入力が必要な場合は、１.の調査対象実績も含む全実績値を記入","")</f>
        <v/>
      </c>
    </row>
    <row r="15" spans="1:7" x14ac:dyDescent="0.3">
      <c r="A15" t="s">
        <v>83</v>
      </c>
      <c r="B15">
        <v>3</v>
      </c>
      <c r="D15" t="s">
        <v>176</v>
      </c>
      <c r="E15" t="str">
        <f>IF(入力票Ａ!A47="○",repo!B8,"")</f>
        <v/>
      </c>
      <c r="F15" t="str">
        <f t="shared" ca="1" si="0"/>
        <v/>
      </c>
      <c r="G15" t="str">
        <f>IF(入力票Ａ!$C$5=A8,"←調査対象サービスには必ず○をつけ、実績入力が必要な場合は、１.の調査対象実績も含む全実績値を記入","")</f>
        <v/>
      </c>
    </row>
    <row r="16" spans="1:7" x14ac:dyDescent="0.3">
      <c r="A16" t="s">
        <v>85</v>
      </c>
      <c r="B16">
        <v>3</v>
      </c>
      <c r="D16" t="s">
        <v>177</v>
      </c>
      <c r="E16" t="str">
        <f>IF(入力票Ａ!A48="○",repo!B9,"")</f>
        <v/>
      </c>
      <c r="F16" t="str">
        <f t="shared" ca="1" si="0"/>
        <v/>
      </c>
      <c r="G16" t="str">
        <f>IF(入力票Ａ!$C$5=A9,"←調査対象サービスには必ず○をつけ、実績入力が必要な場合は、１.の調査対象実績も含む全実績値を記入","")</f>
        <v/>
      </c>
    </row>
    <row r="17" spans="1:7" x14ac:dyDescent="0.3">
      <c r="A17" t="s">
        <v>147</v>
      </c>
      <c r="B17">
        <v>2</v>
      </c>
      <c r="D17" t="s">
        <v>178</v>
      </c>
      <c r="E17" t="str">
        <f>IF(入力票Ａ!A49="○",repo!B10,"")</f>
        <v/>
      </c>
      <c r="F17" t="str">
        <f t="shared" ca="1" si="0"/>
        <v/>
      </c>
      <c r="G17" t="str">
        <f>IF(入力票Ａ!$C$5=A10,"←調査対象サービスには必ず○をつけ、実績入力が必要な場合は、１.の調査対象実績も含む全実績値を記入","")</f>
        <v/>
      </c>
    </row>
    <row r="18" spans="1:7" x14ac:dyDescent="0.3">
      <c r="A18" t="s">
        <v>148</v>
      </c>
      <c r="B18">
        <v>2</v>
      </c>
      <c r="D18" t="s">
        <v>179</v>
      </c>
      <c r="E18" t="str">
        <f>IF(入力票Ａ!A50="○",repo!B11,"")</f>
        <v/>
      </c>
      <c r="F18" t="str">
        <f t="shared" ca="1" si="0"/>
        <v/>
      </c>
      <c r="G18" t="str">
        <f>IF(入力票Ａ!$C$5=A11,"←調査対象サービスには必ず○をつけ、実績入力が必要な場合は、１.の調査対象実績も含む全実績値を記入","")</f>
        <v/>
      </c>
    </row>
    <row r="19" spans="1:7" x14ac:dyDescent="0.3">
      <c r="A19" t="s">
        <v>149</v>
      </c>
      <c r="B19">
        <v>2</v>
      </c>
      <c r="D19" t="s">
        <v>180</v>
      </c>
      <c r="E19" t="str">
        <f>IF(入力票Ａ!A51="○",repo!B12,"")</f>
        <v/>
      </c>
      <c r="F19" t="str">
        <f t="shared" ca="1" si="0"/>
        <v/>
      </c>
      <c r="G19" t="str">
        <f>IF(入力票Ａ!$C$5=A12,"←調査対象サービスには必ず○をつけ、実績入力が必要な場合は、１.の調査対象実績も含む全実績値を記入","")</f>
        <v/>
      </c>
    </row>
    <row r="20" spans="1:7" x14ac:dyDescent="0.3">
      <c r="A20" t="s">
        <v>84</v>
      </c>
      <c r="B20">
        <v>3</v>
      </c>
      <c r="D20" t="s">
        <v>181</v>
      </c>
      <c r="E20" t="str">
        <f>IF(入力票Ａ!A52="○",repo!B13,"")</f>
        <v/>
      </c>
      <c r="F20" t="str">
        <f t="shared" ca="1" si="0"/>
        <v/>
      </c>
      <c r="G20" t="str">
        <f>IF(入力票Ａ!$C$5=A13,"←調査対象サービスには必ず○をつけ、実績入力が必要な場合は、１.の調査対象実績も含む全実績値を記入","")</f>
        <v/>
      </c>
    </row>
    <row r="21" spans="1:7" x14ac:dyDescent="0.3">
      <c r="A21" t="s">
        <v>150</v>
      </c>
      <c r="B21">
        <v>3</v>
      </c>
      <c r="D21" t="s">
        <v>182</v>
      </c>
      <c r="E21" t="str">
        <f>IF(入力票Ａ!A53="○",repo!B14,"")</f>
        <v/>
      </c>
      <c r="F21" t="str">
        <f t="shared" ca="1" si="0"/>
        <v/>
      </c>
      <c r="G21" t="str">
        <f>IF(入力票Ａ!$C$5=A14,"←調査対象サービスには必ず○をつけ、実績入力が必要な場合は、１.の調査対象実績も含む全実績値を記入","")</f>
        <v/>
      </c>
    </row>
    <row r="22" spans="1:7" x14ac:dyDescent="0.3">
      <c r="A22" t="s">
        <v>151</v>
      </c>
      <c r="B22">
        <v>3</v>
      </c>
      <c r="D22" t="s">
        <v>183</v>
      </c>
      <c r="E22" t="str">
        <f>IF(入力票Ａ!A54="○",repo!B15,"")</f>
        <v/>
      </c>
      <c r="F22" t="str">
        <f t="shared" ca="1" si="0"/>
        <v/>
      </c>
      <c r="G22" t="str">
        <f>IF(入力票Ａ!$C$5=A15,"←調査対象サービスには必ず○をつけ、実績入力が必要な場合は、１.の調査対象実績も含む全実績値を記入","")</f>
        <v/>
      </c>
    </row>
    <row r="23" spans="1:7" x14ac:dyDescent="0.3">
      <c r="A23" t="s">
        <v>86</v>
      </c>
      <c r="B23">
        <v>3</v>
      </c>
      <c r="D23" t="s">
        <v>184</v>
      </c>
      <c r="E23" t="str">
        <f>IF(入力票Ａ!A55="○",repo!B16,"")</f>
        <v/>
      </c>
      <c r="F23" t="str">
        <f t="shared" ca="1" si="0"/>
        <v/>
      </c>
      <c r="G23" t="str">
        <f>IF(入力票Ａ!$C$5=A16,"←調査対象サービスには必ず○をつけ、実績入力が必要な場合は、１.の調査対象実績も含む全実績値を記入","")</f>
        <v/>
      </c>
    </row>
    <row r="24" spans="1:7" x14ac:dyDescent="0.3">
      <c r="A24" t="s">
        <v>74</v>
      </c>
      <c r="B24">
        <v>2</v>
      </c>
      <c r="D24" t="s">
        <v>185</v>
      </c>
      <c r="E24" t="str">
        <f>IF(入力票Ａ!A56="○",repo!B17,"")</f>
        <v/>
      </c>
      <c r="F24" t="str">
        <f t="shared" ca="1" si="0"/>
        <v/>
      </c>
      <c r="G24" t="str">
        <f>IF(入力票Ａ!$C$5=A17,"←調査対象サービスには必ず○をつけ、実績入力が必要な場合は、１.の調査対象実績も含む全実績値を記入","")</f>
        <v/>
      </c>
    </row>
    <row r="25" spans="1:7" x14ac:dyDescent="0.3">
      <c r="A25" t="s">
        <v>81</v>
      </c>
      <c r="B25">
        <v>2</v>
      </c>
      <c r="D25" t="s">
        <v>186</v>
      </c>
      <c r="E25" t="str">
        <f>IF(入力票Ａ!A57="○",repo!B18,"")</f>
        <v/>
      </c>
      <c r="F25" t="str">
        <f t="shared" ca="1" si="0"/>
        <v/>
      </c>
      <c r="G25" t="str">
        <f>IF(入力票Ａ!$C$5=A18,"←調査対象サービスには必ず○をつけ、実績入力が必要な場合は、１.の調査対象実績も含む全実績値を記入","")</f>
        <v/>
      </c>
    </row>
    <row r="26" spans="1:7" x14ac:dyDescent="0.3">
      <c r="A26" t="s">
        <v>75</v>
      </c>
      <c r="B26">
        <v>2</v>
      </c>
      <c r="D26" t="s">
        <v>187</v>
      </c>
      <c r="E26" t="str">
        <f>IF(入力票Ａ!A58="○",repo!B19,"")</f>
        <v/>
      </c>
      <c r="F26" t="str">
        <f t="shared" ca="1" si="0"/>
        <v/>
      </c>
      <c r="G26" t="str">
        <f>IF(入力票Ａ!$C$5=A19,"←調査対象サービスには必ず○をつけ、実績入力が必要な場合は、１.の調査対象実績も含む全実績値を記入","")</f>
        <v/>
      </c>
    </row>
    <row r="27" spans="1:7" x14ac:dyDescent="0.3">
      <c r="A27" t="s">
        <v>68</v>
      </c>
      <c r="B27">
        <v>1</v>
      </c>
      <c r="D27" t="s">
        <v>188</v>
      </c>
      <c r="E27" t="str">
        <f>IF(入力票Ａ!A59="○",repo!B20,"")</f>
        <v/>
      </c>
      <c r="F27" t="str">
        <f t="shared" ca="1" si="0"/>
        <v/>
      </c>
      <c r="G27" t="str">
        <f>IF(入力票Ａ!$C$5=A20,"←調査対象サービスには必ず○をつけ、実績入力が必要な場合は、１.の調査対象実績も含む全実績値を記入","")</f>
        <v/>
      </c>
    </row>
    <row r="28" spans="1:7" x14ac:dyDescent="0.3">
      <c r="A28" t="s">
        <v>65</v>
      </c>
      <c r="B28">
        <v>1</v>
      </c>
      <c r="D28" t="s">
        <v>189</v>
      </c>
      <c r="E28" t="str">
        <f>IF(入力票Ａ!A60="○",repo!B21,"")</f>
        <v/>
      </c>
      <c r="F28" t="str">
        <f t="shared" ca="1" si="0"/>
        <v/>
      </c>
      <c r="G28" t="str">
        <f>IF(入力票Ａ!$C$5=A21,"←調査対象サービスには必ず○をつけ、実績入力が必要な場合は、１.の調査対象実績も含む全実績値を記入","")</f>
        <v/>
      </c>
    </row>
    <row r="29" spans="1:7" x14ac:dyDescent="0.3">
      <c r="A29" t="s">
        <v>82</v>
      </c>
      <c r="B29">
        <v>2</v>
      </c>
      <c r="D29" t="s">
        <v>190</v>
      </c>
      <c r="E29" t="str">
        <f>IF(入力票Ａ!A61="○",repo!B22,"")</f>
        <v/>
      </c>
      <c r="F29" t="str">
        <f t="shared" ca="1" si="0"/>
        <v/>
      </c>
      <c r="G29" t="str">
        <f>IF(入力票Ａ!$C$5=A22,"←調査対象サービスには必ず○をつけ、実績入力が必要な場合は、１.の調査対象実績も含む全実績値を記入","")</f>
        <v/>
      </c>
    </row>
    <row r="30" spans="1:7" x14ac:dyDescent="0.3">
      <c r="A30" t="s">
        <v>76</v>
      </c>
      <c r="B30">
        <v>2</v>
      </c>
      <c r="D30" t="s">
        <v>191</v>
      </c>
      <c r="E30" t="str">
        <f>IF(入力票Ａ!A62="○",repo!B23,"")</f>
        <v/>
      </c>
      <c r="F30" t="str">
        <f t="shared" ca="1" si="0"/>
        <v/>
      </c>
      <c r="G30" t="str">
        <f>IF(入力票Ａ!$C$5=A23,"←調査対象サービスには必ず○をつけ、実績入力が必要な場合は、１.の調査対象実績も含む全実績値を記入","")</f>
        <v/>
      </c>
    </row>
    <row r="31" spans="1:7" x14ac:dyDescent="0.3">
      <c r="D31" t="s">
        <v>192</v>
      </c>
      <c r="E31" t="str">
        <f>IF(入力票Ａ!A63="○",repo!B24,"")</f>
        <v/>
      </c>
      <c r="F31" t="str">
        <f t="shared" ca="1" si="0"/>
        <v/>
      </c>
      <c r="G31" t="str">
        <f>IF(入力票Ａ!$C$5=A24,"←調査対象サービスには必ず○をつけ、実績入力が必要な場合は、１.の調査対象実績も含む全実績値を記入","")</f>
        <v/>
      </c>
    </row>
    <row r="32" spans="1:7" x14ac:dyDescent="0.3">
      <c r="D32" t="s">
        <v>193</v>
      </c>
      <c r="E32" t="str">
        <f>IF(入力票Ａ!A64="○",repo!B25,"")</f>
        <v/>
      </c>
      <c r="F32" t="str">
        <f t="shared" ca="1" si="0"/>
        <v/>
      </c>
      <c r="G32" t="str">
        <f>IF(入力票Ａ!$C$5=A25,"←調査対象サービスには必ず○をつけ、実績入力が必要な場合は、１.の調査対象実績も含む全実績値を記入","")</f>
        <v/>
      </c>
    </row>
    <row r="33" spans="4:7" x14ac:dyDescent="0.3">
      <c r="D33" t="s">
        <v>194</v>
      </c>
      <c r="E33" t="str">
        <f>IF(入力票Ａ!A65="○",repo!B26,"")</f>
        <v/>
      </c>
      <c r="F33" t="str">
        <f t="shared" ca="1" si="0"/>
        <v/>
      </c>
      <c r="G33" t="str">
        <f>IF(入力票Ａ!$C$5=A26,"←調査対象サービスには必ず○をつけ、実績入力が必要な場合は、１.の調査対象実績も含む全実績値を記入","")</f>
        <v/>
      </c>
    </row>
    <row r="34" spans="4:7" x14ac:dyDescent="0.3">
      <c r="D34" t="s">
        <v>195</v>
      </c>
      <c r="E34" t="str">
        <f>IF(入力票Ａ!A66="○",repo!B27,"")</f>
        <v/>
      </c>
      <c r="F34" t="str">
        <f t="shared" ca="1" si="0"/>
        <v/>
      </c>
      <c r="G34" t="str">
        <f>IF(入力票Ａ!$C$5=A27,"←調査対象サービスには必ず○をつけ、実績入力が必要な場合は、１.の調査対象実績も含む全実績値を記入","")</f>
        <v/>
      </c>
    </row>
    <row r="35" spans="4:7" x14ac:dyDescent="0.3">
      <c r="D35" t="s">
        <v>196</v>
      </c>
      <c r="E35" t="str">
        <f>IF(入力票Ａ!A67="○",repo!B28,"")</f>
        <v/>
      </c>
      <c r="F35" t="str">
        <f t="shared" ca="1" si="0"/>
        <v/>
      </c>
      <c r="G35" t="str">
        <f>IF(入力票Ａ!$C$5=A28,"←調査対象サービスには必ず○をつけ、実績入力が必要な場合は、１.の調査対象実績も含む全実績値を記入","")</f>
        <v/>
      </c>
    </row>
    <row r="36" spans="4:7" x14ac:dyDescent="0.3">
      <c r="D36" t="s">
        <v>197</v>
      </c>
      <c r="E36" t="str">
        <f>IF(入力票Ａ!A68="○",repo!B29,"")</f>
        <v/>
      </c>
      <c r="F36" t="str">
        <f t="shared" ca="1" si="0"/>
        <v/>
      </c>
      <c r="G36" t="str">
        <f>IF(入力票Ａ!$C$5=A29,"←調査対象サービスには必ず○をつけ、実績入力が必要な場合は、１.の調査対象実績も含む全実績値を記入","")</f>
        <v/>
      </c>
    </row>
    <row r="37" spans="4:7" x14ac:dyDescent="0.3">
      <c r="D37" t="s">
        <v>198</v>
      </c>
      <c r="E37" t="str">
        <f>IF(入力票Ａ!A69="○",repo!B30,"")</f>
        <v/>
      </c>
      <c r="F37" t="str">
        <f t="shared" ca="1" si="0"/>
        <v/>
      </c>
      <c r="G37" t="str">
        <f>IF(入力票Ａ!$C$5=A30,"←調査対象サービスには必ず○をつけ、実績入力が必要な場合は、１.の調査対象実績も含む全実績値を記入","")</f>
        <v/>
      </c>
    </row>
    <row r="38" spans="4:7" x14ac:dyDescent="0.3">
      <c r="D38" t="s">
        <v>199</v>
      </c>
      <c r="E38" t="str">
        <f>IF(入力票Ａ!A70="○",4,"")</f>
        <v/>
      </c>
      <c r="F38" t="str">
        <f t="shared" ca="1" si="0"/>
        <v/>
      </c>
    </row>
    <row r="39" spans="4:7" x14ac:dyDescent="0.3">
      <c r="D39" t="s">
        <v>200</v>
      </c>
      <c r="E39" t="str">
        <f ca="1">IF(AND(MIN(E8:E38)=MAX(E8:E38),MIN(E8:E38)=E1),E1,"")</f>
        <v/>
      </c>
    </row>
    <row r="40" spans="4:7" x14ac:dyDescent="0.3">
      <c r="D40" t="s">
        <v>201</v>
      </c>
      <c r="E40" t="str">
        <f ca="1">IF($E$39=1,"○をつけたサービスの延べ訪問時間を記入してください",IF($E$39=2,"○をつけたサービスの延べ利用者数（利用日数）を記入してください",IF($E$39=3,"○をつけたサービスの延べ利用者数を記入してください","この列に表記がない場合は、利用者数等の実績値記入は不要")))</f>
        <v>この列に表記がない場合は、利用者数等の実績値記入は不要</v>
      </c>
    </row>
    <row r="41" spans="4:7" x14ac:dyDescent="0.3">
      <c r="D41" t="s">
        <v>242</v>
      </c>
      <c r="E41" t="str">
        <f ca="1">IF($E$39=1,"③会計データに含まれる障害福祉サービス等事業の延べ訪問時間",IF($E$39=2,"③会計データに含まれる障害福祉サービス等事業の延べ利用者数（利用日数）",IF($E$39=3,"③会計データに含まれる障害福祉サービス等事業の延べ利用者数","③会計データに含まれる障害福祉サービス等事業の実績値")))</f>
        <v>③会計データに含まれる障害福祉サービス等事業の実績値</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入力票Ａ</vt:lpstr>
      <vt:lpstr>入力票Ｂ</vt:lpstr>
      <vt:lpstr>入力票Ｃ</vt:lpstr>
      <vt:lpstr>repo</vt:lpstr>
      <vt:lpstr>入力票Ａ!Print_Area</vt:lpstr>
      <vt:lpstr>入力票Ｂ!Print_Area</vt:lpstr>
      <vt:lpstr>入力票Ｃ!Print_Area</vt:lpstr>
      <vt:lpstr>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Senda Yoshihiro</dc:creator>
  <cp:lastModifiedBy>Senda Yoshihiro</cp:lastModifiedBy>
  <cp:lastPrinted>2020-04-22T00:49:21Z</cp:lastPrinted>
  <dcterms:created xsi:type="dcterms:W3CDTF">2020-03-10T02:03:49Z</dcterms:created>
  <dcterms:modified xsi:type="dcterms:W3CDTF">2020-04-22T00:51:29Z</dcterms:modified>
</cp:coreProperties>
</file>